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siness case" state="visible" r:id="rId4"/>
  </sheets>
  <calcPr calcId="171027"/>
</workbook>
</file>

<file path=xl/sharedStrings.xml><?xml version="1.0" encoding="utf-8"?>
<sst xmlns="http://schemas.openxmlformats.org/spreadsheetml/2006/main" count="21" uniqueCount="21">
  <si>
    <t>Business case</t>
  </si>
  <si>
    <t>Modifie les quatre cellules jaunes, le ROI et le délai de retour se recalculent automatiquement.</t>
  </si>
  <si>
    <t>Paramètres</t>
  </si>
  <si>
    <t>Investissement initial</t>
  </si>
  <si>
    <t>Coûts récurrents par an</t>
  </si>
  <si>
    <t>Gains attendus par an</t>
  </si>
  <si>
    <t>Durée d'analyse (années)</t>
  </si>
  <si>
    <t>Horizon du calcul · jusqu'à 10 ans</t>
  </si>
  <si>
    <t>Résultats</t>
  </si>
  <si>
    <t>Coût total sur la durée</t>
  </si>
  <si>
    <t>Gains totaux sur la durée</t>
  </si>
  <si>
    <t>Gain net total</t>
  </si>
  <si>
    <t>ROI</t>
  </si>
  <si>
    <t>Délai de retour (années)</t>
  </si>
  <si>
    <t>Année</t>
  </si>
  <si>
    <t>Coûts cumulés</t>
  </si>
  <si>
    <t>Gains cumulés</t>
  </si>
  <si>
    <t>Gain net cumulé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</si>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</sst>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 &quot;€&quot;"/>
    <numFmt numFmtId="165" formatCode="0.0%"/>
    <numFmt numFmtId="166" formatCode="0.0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b/>
      <color rgb="FFFFFFFF"/>
      <sz val="11"/>
    </font>
    <font>
      <color rgb="FF0F172A"/>
      <sz val="10"/>
    </font>
    <font>
      <i/>
      <color rgb="FF64748B"/>
      <sz val="9"/>
    </font>
    <font>
      <b/>
      <color rgb="FF0F172A"/>
      <sz val="10"/>
    </font>
    <font>
      <b/>
      <color rgb="FF047857"/>
      <sz val="12"/>
    </font>
    <font>
      <b/>
      <color rgb="FFFFFFFF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F1F5F9"/>
      </patternFill>
    </fill>
    <fill>
      <patternFill patternType="solid">
        <fgColor rgb="FFD1FAE5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/>
    <xf numFmtId="164" fontId="7" fillId="5" borderId="1" xfId="0" applyNumberFormat="1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  <xf numFmtId="166" fontId="6" fillId="4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 showGridLines="0"/>
  </sheetViews>
  <sheetFormatPr defaultRowHeight="15" outlineLevelRow="0" outlineLevelCol="0" x14ac:dyDescent="55"/>
  <cols>
    <col min="1" max="1" width="32" customWidth="1"/>
    <col min="2" max="2" width="18" customWidth="1"/>
    <col min="3" max="4" width="19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0" customHeight="1" spans="1:2" x14ac:dyDescent="0.25">
      <c r="A4" s="3" t="s">
        <v>2</v>
      </c>
      <c r="B4" s="3"/>
    </row>
    <row r="5" ht="18" customHeight="1" spans="1:2" x14ac:dyDescent="0.25">
      <c r="A5" s="4" t="s">
        <v>3</v>
      </c>
      <c r="B5" s="5">
        <v>25000</v>
      </c>
    </row>
    <row r="6" ht="18" customHeight="1" spans="1:2" x14ac:dyDescent="0.25">
      <c r="A6" s="4" t="s">
        <v>4</v>
      </c>
      <c r="B6" s="5">
        <v>6000</v>
      </c>
    </row>
    <row r="7" ht="18" customHeight="1" spans="1:2" x14ac:dyDescent="0.25">
      <c r="A7" s="4" t="s">
        <v>5</v>
      </c>
      <c r="B7" s="5">
        <v>18000</v>
      </c>
    </row>
    <row r="8" ht="18" customHeight="1" spans="1:3" x14ac:dyDescent="0.25">
      <c r="A8" s="4" t="s">
        <v>6</v>
      </c>
      <c r="B8" s="6">
        <v>5</v>
      </c>
      <c r="C8" s="7" t="s">
        <v>7</v>
      </c>
    </row>
    <row r="10" ht="20" customHeight="1" spans="1:2" x14ac:dyDescent="0.25">
      <c r="A10" s="3" t="s">
        <v>8</v>
      </c>
      <c r="B10" s="3"/>
    </row>
    <row r="11" ht="18" customHeight="1" spans="1:2" x14ac:dyDescent="0.25">
      <c r="A11" s="8" t="s">
        <v>9</v>
      </c>
      <c r="B11" s="9">
        <f>B5+B6*B8</f>
      </c>
    </row>
    <row r="12" ht="18" customHeight="1" spans="1:2" x14ac:dyDescent="0.25">
      <c r="A12" s="8" t="s">
        <v>10</v>
      </c>
      <c r="B12" s="9">
        <f>B7*B8</f>
      </c>
    </row>
    <row r="13" ht="24" customHeight="1" spans="1:2" x14ac:dyDescent="0.25">
      <c r="A13" s="10" t="s">
        <v>11</v>
      </c>
      <c r="B13" s="11">
        <f>B12-B11</f>
      </c>
    </row>
    <row r="14" ht="24" customHeight="1" spans="1:2" x14ac:dyDescent="0.25">
      <c r="A14" s="10" t="s">
        <v>12</v>
      </c>
      <c r="B14" s="12">
        <f>IF(B11&lt;=0,"—",(B12-B11)/B11)</f>
      </c>
    </row>
    <row r="15" ht="18" customHeight="1" spans="1:2" x14ac:dyDescent="0.25">
      <c r="A15" s="8" t="s">
        <v>13</v>
      </c>
      <c r="B15" s="13">
        <f>IF(B7-B6&lt;=0,"Jamais rentable",B5/(B7-B6))</f>
      </c>
    </row>
    <row r="17" ht="24" customHeight="1" spans="1:4" x14ac:dyDescent="0.25">
      <c r="A17" s="14" t="s">
        <v>14</v>
      </c>
      <c r="B17" s="14" t="s">
        <v>15</v>
      </c>
      <c r="C17" s="14" t="s">
        <v>16</v>
      </c>
      <c r="D17" s="14" t="s">
        <v>17</v>
      </c>
    </row>
    <row r="18" ht="16" customHeight="1" spans="1:4" x14ac:dyDescent="0.25">
      <c r="A18" s="15">
        <f>IF(ROW()-17&gt;$B$8,"",ROW()-17)</f>
      </c>
      <c r="B18" s="16">
        <f>IF(ROW()-17&gt;$B$8,"",$B$5+$B$6*(ROW()-17))</f>
      </c>
      <c r="C18" s="16">
        <f>IF(ROW()-17&gt;$B$8,"",$B$7*(ROW()-17))</f>
      </c>
      <c r="D18" s="16">
        <f>IF(ROW()-17&gt;$B$8,"",C18-B18)</f>
      </c>
    </row>
    <row r="19" ht="16" customHeight="1" spans="1:4" x14ac:dyDescent="0.25">
      <c r="A19" s="15">
        <f>IF(ROW()-17&gt;$B$8,"",ROW()-17)</f>
      </c>
      <c r="B19" s="16">
        <f>IF(ROW()-17&gt;$B$8,"",$B$5+$B$6*(ROW()-17))</f>
      </c>
      <c r="C19" s="16">
        <f>IF(ROW()-17&gt;$B$8,"",$B$7*(ROW()-17))</f>
      </c>
      <c r="D19" s="16">
        <f>IF(ROW()-17&gt;$B$8,"",C19-B19)</f>
      </c>
    </row>
    <row r="20" ht="16" customHeight="1" spans="1:4" x14ac:dyDescent="0.25">
      <c r="A20" s="15">
        <f>IF(ROW()-17&gt;$B$8,"",ROW()-17)</f>
      </c>
      <c r="B20" s="16">
        <f>IF(ROW()-17&gt;$B$8,"",$B$5+$B$6*(ROW()-17))</f>
      </c>
      <c r="C20" s="16">
        <f>IF(ROW()-17&gt;$B$8,"",$B$7*(ROW()-17))</f>
      </c>
      <c r="D20" s="16">
        <f>IF(ROW()-17&gt;$B$8,"",C20-B20)</f>
      </c>
    </row>
    <row r="21" ht="16" customHeight="1" spans="1:4" x14ac:dyDescent="0.25">
      <c r="A21" s="15">
        <f>IF(ROW()-17&gt;$B$8,"",ROW()-17)</f>
      </c>
      <c r="B21" s="16">
        <f>IF(ROW()-17&gt;$B$8,"",$B$5+$B$6*(ROW()-17))</f>
      </c>
      <c r="C21" s="16">
        <f>IF(ROW()-17&gt;$B$8,"",$B$7*(ROW()-17))</f>
      </c>
      <c r="D21" s="16">
        <f>IF(ROW()-17&gt;$B$8,"",C21-B21)</f>
      </c>
    </row>
    <row r="22" ht="16" customHeight="1" spans="1:4" x14ac:dyDescent="0.25">
      <c r="A22" s="15">
        <f>IF(ROW()-17&gt;$B$8,"",ROW()-17)</f>
      </c>
      <c r="B22" s="16">
        <f>IF(ROW()-17&gt;$B$8,"",$B$5+$B$6*(ROW()-17))</f>
      </c>
      <c r="C22" s="16">
        <f>IF(ROW()-17&gt;$B$8,"",$B$7*(ROW()-17))</f>
      </c>
      <c r="D22" s="16">
        <f>IF(ROW()-17&gt;$B$8,"",C22-B22)</f>
      </c>
    </row>
    <row r="23" ht="16" customHeight="1" spans="1:4" x14ac:dyDescent="0.25">
      <c r="A23" s="15">
        <f>IF(ROW()-17&gt;$B$8,"",ROW()-17)</f>
      </c>
      <c r="B23" s="16">
        <f>IF(ROW()-17&gt;$B$8,"",$B$5+$B$6*(ROW()-17))</f>
      </c>
      <c r="C23" s="16">
        <f>IF(ROW()-17&gt;$B$8,"",$B$7*(ROW()-17))</f>
      </c>
      <c r="D23" s="16">
        <f>IF(ROW()-17&gt;$B$8,"",C23-B23)</f>
      </c>
    </row>
    <row r="24" ht="16" customHeight="1" spans="1:4" x14ac:dyDescent="0.25">
      <c r="A24" s="15">
        <f>IF(ROW()-17&gt;$B$8,"",ROW()-17)</f>
      </c>
      <c r="B24" s="16">
        <f>IF(ROW()-17&gt;$B$8,"",$B$5+$B$6*(ROW()-17))</f>
      </c>
      <c r="C24" s="16">
        <f>IF(ROW()-17&gt;$B$8,"",$B$7*(ROW()-17))</f>
      </c>
      <c r="D24" s="16">
        <f>IF(ROW()-17&gt;$B$8,"",C24-B24)</f>
      </c>
    </row>
    <row r="25" ht="16" customHeight="1" spans="1:4" x14ac:dyDescent="0.25">
      <c r="A25" s="15">
        <f>IF(ROW()-17&gt;$B$8,"",ROW()-17)</f>
      </c>
      <c r="B25" s="16">
        <f>IF(ROW()-17&gt;$B$8,"",$B$5+$B$6*(ROW()-17))</f>
      </c>
      <c r="C25" s="16">
        <f>IF(ROW()-17&gt;$B$8,"",$B$7*(ROW()-17))</f>
      </c>
      <c r="D25" s="16">
        <f>IF(ROW()-17&gt;$B$8,"",C25-B25)</f>
      </c>
    </row>
    <row r="26" ht="16" customHeight="1" spans="1:4" x14ac:dyDescent="0.25">
      <c r="A26" s="15">
        <f>IF(ROW()-17&gt;$B$8,"",ROW()-17)</f>
      </c>
      <c r="B26" s="16">
        <f>IF(ROW()-17&gt;$B$8,"",$B$5+$B$6*(ROW()-17))</f>
      </c>
      <c r="C26" s="16">
        <f>IF(ROW()-17&gt;$B$8,"",$B$7*(ROW()-17))</f>
      </c>
      <c r="D26" s="16">
        <f>IF(ROW()-17&gt;$B$8,"",C26-B26)</f>
      </c>
    </row>
    <row r="27" ht="16" customHeight="1" spans="1:4" x14ac:dyDescent="0.25">
      <c r="A27" s="15">
        <f>IF(ROW()-17&gt;$B$8,"",ROW()-17)</f>
      </c>
      <c r="B27" s="16">
        <f>IF(ROW()-17&gt;$B$8,"",$B$5+$B$6*(ROW()-17))</f>
      </c>
      <c r="C27" s="16">
        <f>IF(ROW()-17&gt;$B$8,"",$B$7*(ROW()-17))</f>
      </c>
      <c r="D27" s="16">
        <f>IF(ROW()-17&gt;$B$8,"",C27-B27)</f>
      </c>
    </row>
    <row r="29" ht="14" customHeight="1" spans="1:1" x14ac:dyDescent="0.25">
      <c r="A29" s="17" t="s">
        <v>18</v>
      </c>
    </row>
    <row r="33" ht="16" customHeight="1" spans="1:1" x14ac:dyDescent="0.25">
      <c r="A33" s="7" t="s">
        <v>19</v>
      </c>
    </row>
    <row r="34" ht="16" customHeight="1" spans="1:1" x14ac:dyDescent="0.25">
      <c r="A34" s="18" t="s">
        <v>20</v>
      </c>
    </row>
  </sheetData>
  <sheetProtection sheet="1" formatCells="0" formatColumns="0" formatRows="0" insertColumns="0" insertRows="0" deleteColumns="0" deleteRows="0" sort="0" autoFilter="0"/>
  <mergeCells count="4">
    <mergeCell ref="A1:D1"/>
    <mergeCell ref="A2:D2"/>
    <mergeCell ref="A4:B4"/>
    <mergeCell ref="A10:B10"/>
  </mergeCells>
  <conditionalFormatting sqref="D18:D27">
    <cfRule type="expression" dxfId="0" priority="1">
      <formula>AND($A18&lt;&gt;"",$D18&gt;=0)</formula>
    </cfRule>
    <cfRule type="expression" dxfId="1" priority="2">
      <formula>AND($A18&lt;&gt;"",$D18&lt;0)</formula>
    </cfRule>
  </conditionalFormatting>
  <hyperlinks>
    <hyperlink ref="A33" r:id="rId1"/>
    <hyperlink ref="A34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case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2026-06-16T13:20:14Z</dcterms:created>
  <dcterms:modified xsi:type="dcterms:W3CDTF">2026-06-16T13:20:14Z</dcterms:modified>
</cp:coreProperties>
</file>