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eures supplémentaires" state="visible" r:id="rId4"/>
  </sheets>
  <calcPr calcId="171027"/>
</workbook>
</file>

<file path=xl/sharedStrings.xml><?xml version="1.0" encoding="utf-8"?>
<sst xmlns="http://schemas.openxmlformats.org/spreadsheetml/2006/main" count="35" uniqueCount="35">
  <si>
    <t>Calcul des heures supplémentaires</t>
  </si>
  <si>
    <t>Renseigne les paramètres dans les cases jaunes, puis les heures totales et les heures de nuit de chaque semaine. Les tranches et les majorations se calculent automatiquement.</t>
  </si>
  <si>
    <t>Paramètres (modifiables)</t>
  </si>
  <si>
    <t>Taux horaire brut (€/h)</t>
  </si>
  <si>
    <t>Heures normales par semaine</t>
  </si>
  <si>
    <t>Majoration heures supp tranche 1 (35h à 43h)</t>
  </si>
  <si>
    <t>Plafond tranche 1 (h par semaine)</t>
  </si>
  <si>
    <t>Majoration heures supp tranche 2 (au-delà du plafond)</t>
  </si>
  <si>
    <t>Majoration heures de nuit</t>
  </si>
  <si>
    <t>Ligne en vert clair = heures supplémentaires de tranche 1 seulement · en orange = présence d'heures de tranche 2 (au-delà du plafond).</t>
  </si>
  <si>
    <t>Semaine</t>
  </si>
  <si>
    <t>Heures totales</t>
  </si>
  <si>
    <t>Dont heures de nuit</t>
  </si>
  <si>
    <t>HS tranche 1</t>
  </si>
  <si>
    <t>HS tranche 2</t>
  </si>
  <si>
    <t>Maj heures supp (€)</t>
  </si>
  <si>
    <t>Maj heures de nuit (€)</t>
  </si>
  <si>
    <t>Majoration totale (€)</t>
  </si>
  <si>
    <t>Semaine 1</t>
  </si>
  <si>
    <t>Semaine 2</t>
  </si>
  <si>
    <t>Semaine 3</t>
  </si>
  <si>
    <t>Semaine 4</t>
  </si>
  <si>
    <t>Semaine 5</t>
  </si>
  <si>
    <t>Semaine 6</t>
  </si>
  <si>
    <t>Semaine 7</t>
  </si>
  <si>
    <t>Semaine 8</t>
  </si>
  <si>
    <t>Récapitulatif total</t>
  </si>
  <si>
    <t>Total heures supplémentaires (toutes tranches)</t>
  </si>
  <si>
    <t>Total heures de nuit</t>
  </si>
  <si>
    <t>Majoration brute totale des heures supp</t>
  </si>
  <si>
    <t>Majoration brute totale des heures de nuit</t>
  </si>
  <si>
    <t>Majoration brute totale (heures supp + nuit)</t>
  </si>
  <si>
    <t>Cette feuille est protégée sans mot de passe pour préserver les formules. Pour la déverrouiller, va dans Révision puis « Ôter la protection ».</t>
  </si>
  <si>
    <t>Modèle gratuit créé par Le Dojo Club</t>
  </si>
  <si>
    <t>Tous nos modèles Excel à télécharger sur ledojo.club/modeles-excel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</si>
</sst>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 &quot;€&quot;"/>
    <numFmt numFmtId="165" formatCode="0.0 &quot;h&quot;"/>
  </numFmts>
  <fonts count="10" x14ac:knownFonts="1">
    <font>
      <color theme="1"/>
      <family val="2"/>
      <scheme val="minor"/>
      <sz val="11"/>
      <name val="Calibri"/>
    </font>
    <font>
      <b/>
      <color rgb="FF0F172A"/>
      <sz val="17"/>
    </font>
    <font>
      <color rgb="FF0F172A"/>
      <sz val="10"/>
    </font>
    <font>
      <b/>
      <color rgb="FFFFFFFF"/>
      <sz val="11"/>
    </font>
    <font>
      <i/>
      <color rgb="FF64748B"/>
      <sz val="9"/>
    </font>
    <font>
      <b/>
      <color rgb="FFFFFFFF"/>
      <sz val="9"/>
    </font>
    <font>
      <b/>
      <color rgb="FF0F172A"/>
      <sz val="10"/>
    </font>
    <font>
      <b/>
      <color rgb="FF047857"/>
      <sz val="10"/>
    </font>
    <font>
      <i/>
      <color rgb="FF94A3B8"/>
      <sz val="8"/>
    </font>
    <font>
      <u/>
      <color rgb="FF64748B"/>
      <sz val="9"/>
    </font>
  </fonts>
  <fills count="8">
    <fill>
      <patternFill patternType="none"/>
    </fill>
    <fill>
      <patternFill patternType="gray125"/>
    </fill>
    <fill>
      <patternFill patternType="solid">
        <fgColor rgb="FF059669"/>
      </patternFill>
    </fill>
    <fill>
      <patternFill patternType="solid">
        <fgColor rgb="FFF1F5F9"/>
      </patternFill>
    </fill>
    <fill>
      <patternFill patternType="solid">
        <fgColor rgb="FFFEF9C3"/>
      </patternFill>
    </fill>
    <fill>
      <patternFill patternType="solid">
        <fgColor rgb="FFFFFFFF"/>
      </patternFill>
    </fill>
    <fill>
      <patternFill patternType="solid">
        <fgColor rgb="FF0F172A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164" fontId="0" fillId="4" borderId="2" xfId="0" applyNumberFormat="1" applyFill="1" applyBorder="1" applyAlignment="1" applyProtection="1">
      <alignment horizontal="right" vertical="center"/>
      <protection locked="0"/>
    </xf>
    <xf numFmtId="165" fontId="0" fillId="4" borderId="2" xfId="0" applyNumberFormat="1" applyFill="1" applyBorder="1" applyAlignment="1" applyProtection="1">
      <alignment horizontal="right" vertical="center"/>
      <protection locked="0"/>
    </xf>
    <xf numFmtId="9" fontId="0" fillId="4" borderId="2" xfId="0" applyNumberFormat="1" applyFill="1" applyBorder="1" applyAlignment="1" applyProtection="1">
      <alignment horizontal="right" vertical="center"/>
      <protection locked="0"/>
    </xf>
    <xf numFmtId="0" fontId="4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left" vertical="center"/>
      <protection locked="0"/>
    </xf>
    <xf numFmtId="165" fontId="2" fillId="5" borderId="1" xfId="0" applyNumberFormat="1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 vertical="center"/>
      <protection locked="0"/>
    </xf>
    <xf numFmtId="165" fontId="2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right" vertical="center"/>
    </xf>
    <xf numFmtId="164" fontId="6" fillId="3" borderId="1" xfId="0" applyNumberFormat="1" applyFont="1" applyFill="1" applyBorder="1" applyAlignment="1">
      <alignment horizontal="right" vertical="center"/>
    </xf>
    <xf numFmtId="0" fontId="3" fillId="6" borderId="0" xfId="0" applyFont="1" applyFill="1" applyAlignment="1">
      <alignment horizontal="left" vertical="center"/>
    </xf>
    <xf numFmtId="165" fontId="6" fillId="3" borderId="1" xfId="0" applyNumberFormat="1" applyFont="1" applyFill="1" applyBorder="1" applyAlignment="1">
      <alignment horizontal="right" vertical="center"/>
    </xf>
    <xf numFmtId="0" fontId="7" fillId="7" borderId="1" xfId="0" applyFont="1" applyFill="1" applyBorder="1" applyAlignment="1">
      <alignment horizontal="left" vertical="center"/>
    </xf>
    <xf numFmtId="164" fontId="7" fillId="7" borderId="1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1">
    <cellStyle name="Normal" xfId="0" builtinId="0"/>
  </cellStyles>
  <dxfs count="2">
    <dxf>
      <fill>
        <patternFill patternType="solid">
          <bgColor rgb="FFFED7AA"/>
        </patternFill>
      </fill>
    </dxf>
    <dxf>
      <fill>
        <patternFill patternType="solid">
          <bgColor rgb="FFD1FAE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16" customWidth="1"/>
    <col min="3" max="3" width="14" customWidth="1"/>
    <col min="4" max="7" width="16" customWidth="1"/>
    <col min="8" max="8" width="18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16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8" customHeight="1" x14ac:dyDescent="0.25"/>
    <row r="4" ht="20" customHeight="1" spans="1:2" x14ac:dyDescent="0.25">
      <c r="A4" s="3" t="s">
        <v>2</v>
      </c>
      <c r="B4" s="3"/>
    </row>
    <row r="5" ht="18" customHeight="1" spans="1:2" x14ac:dyDescent="0.25">
      <c r="A5" s="4" t="s">
        <v>3</v>
      </c>
      <c r="B5" s="5">
        <v>15</v>
      </c>
    </row>
    <row r="6" ht="18" customHeight="1" spans="1:2" x14ac:dyDescent="0.25">
      <c r="A6" s="4" t="s">
        <v>4</v>
      </c>
      <c r="B6" s="6">
        <v>35</v>
      </c>
    </row>
    <row r="7" ht="18" customHeight="1" spans="1:2" x14ac:dyDescent="0.25">
      <c r="A7" s="4" t="s">
        <v>5</v>
      </c>
      <c r="B7" s="7">
        <v>0.25</v>
      </c>
    </row>
    <row r="8" ht="18" customHeight="1" spans="1:2" x14ac:dyDescent="0.25">
      <c r="A8" s="4" t="s">
        <v>6</v>
      </c>
      <c r="B8" s="6">
        <v>43</v>
      </c>
    </row>
    <row r="9" ht="18" customHeight="1" spans="1:2" x14ac:dyDescent="0.25">
      <c r="A9" s="4" t="s">
        <v>7</v>
      </c>
      <c r="B9" s="7">
        <v>0.5</v>
      </c>
    </row>
    <row r="10" ht="18" customHeight="1" spans="1:2" x14ac:dyDescent="0.25">
      <c r="A10" s="4" t="s">
        <v>8</v>
      </c>
      <c r="B10" s="7">
        <v>0.2</v>
      </c>
    </row>
    <row r="12" ht="16" customHeight="1" spans="1:8" x14ac:dyDescent="0.25">
      <c r="A12" s="8" t="s">
        <v>9</v>
      </c>
      <c r="B12" s="8"/>
      <c r="C12" s="8"/>
      <c r="D12" s="8"/>
      <c r="E12" s="8"/>
      <c r="F12" s="8"/>
      <c r="G12" s="8"/>
      <c r="H12" s="8"/>
    </row>
    <row r="14" ht="32" customHeight="1" spans="1:8" x14ac:dyDescent="0.25">
      <c r="A14" s="9" t="s">
        <v>10</v>
      </c>
      <c r="B14" s="9" t="s">
        <v>11</v>
      </c>
      <c r="C14" s="9" t="s">
        <v>12</v>
      </c>
      <c r="D14" s="9" t="s">
        <v>13</v>
      </c>
      <c r="E14" s="9" t="s">
        <v>14</v>
      </c>
      <c r="F14" s="9" t="s">
        <v>15</v>
      </c>
      <c r="G14" s="9" t="s">
        <v>16</v>
      </c>
      <c r="H14" s="9" t="s">
        <v>17</v>
      </c>
    </row>
    <row r="15" ht="18" customHeight="1" spans="1:8" x14ac:dyDescent="0.25">
      <c r="A15" s="10" t="s">
        <v>18</v>
      </c>
      <c r="B15" s="11">
        <v>35</v>
      </c>
      <c r="C15" s="12"/>
      <c r="D15" s="13">
        <f>IF(B15="","",MIN(MAX(B15-$B$6,0),IF($B$8&gt;$B$6,$B$8-$B$6,0)))</f>
      </c>
      <c r="E15" s="13">
        <f>IF(B15="","",MAX(B15-$B$8,0))</f>
      </c>
      <c r="F15" s="14">
        <f>IF(B15="","",(D15*$B$7+E15*$B$9)*$B$5)</f>
      </c>
      <c r="G15" s="14">
        <f>IF(C15="",0,C15*$B$10*$B$5)</f>
      </c>
      <c r="H15" s="15">
        <f>IF(AND(F15="",G15=0),"",IFERROR(F15,0)+G15)</f>
      </c>
    </row>
    <row r="16" ht="18" customHeight="1" spans="1:8" x14ac:dyDescent="0.25">
      <c r="A16" s="10" t="s">
        <v>19</v>
      </c>
      <c r="B16" s="11">
        <v>39</v>
      </c>
      <c r="C16" s="11">
        <v>2</v>
      </c>
      <c r="D16" s="13">
        <f>IF(B16="","",MIN(MAX(B16-$B$6,0),IF($B$8&gt;$B$6,$B$8-$B$6,0)))</f>
      </c>
      <c r="E16" s="13">
        <f>IF(B16="","",MAX(B16-$B$8,0))</f>
      </c>
      <c r="F16" s="14">
        <f>IF(B16="","",(D16*$B$7+E16*$B$9)*$B$5)</f>
      </c>
      <c r="G16" s="14">
        <f>IF(C16="",0,C16*$B$10*$B$5)</f>
      </c>
      <c r="H16" s="15">
        <f>IF(AND(F16="",G16=0),"",IFERROR(F16,0)+G16)</f>
      </c>
    </row>
    <row r="17" ht="18" customHeight="1" spans="1:8" x14ac:dyDescent="0.25">
      <c r="A17" s="10" t="s">
        <v>20</v>
      </c>
      <c r="B17" s="11">
        <v>44</v>
      </c>
      <c r="C17" s="12"/>
      <c r="D17" s="13">
        <f>IF(B17="","",MIN(MAX(B17-$B$6,0),IF($B$8&gt;$B$6,$B$8-$B$6,0)))</f>
      </c>
      <c r="E17" s="13">
        <f>IF(B17="","",MAX(B17-$B$8,0))</f>
      </c>
      <c r="F17" s="14">
        <f>IF(B17="","",(D17*$B$7+E17*$B$9)*$B$5)</f>
      </c>
      <c r="G17" s="14">
        <f>IF(C17="",0,C17*$B$10*$B$5)</f>
      </c>
      <c r="H17" s="15">
        <f>IF(AND(F17="",G17=0),"",IFERROR(F17,0)+G17)</f>
      </c>
    </row>
    <row r="18" ht="18" customHeight="1" spans="1:8" x14ac:dyDescent="0.25">
      <c r="A18" s="10" t="s">
        <v>21</v>
      </c>
      <c r="B18" s="11">
        <v>37</v>
      </c>
      <c r="C18" s="11">
        <v>1</v>
      </c>
      <c r="D18" s="13">
        <f>IF(B18="","",MIN(MAX(B18-$B$6,0),IF($B$8&gt;$B$6,$B$8-$B$6,0)))</f>
      </c>
      <c r="E18" s="13">
        <f>IF(B18="","",MAX(B18-$B$8,0))</f>
      </c>
      <c r="F18" s="14">
        <f>IF(B18="","",(D18*$B$7+E18*$B$9)*$B$5)</f>
      </c>
      <c r="G18" s="14">
        <f>IF(C18="",0,C18*$B$10*$B$5)</f>
      </c>
      <c r="H18" s="15">
        <f>IF(AND(F18="",G18=0),"",IFERROR(F18,0)+G18)</f>
      </c>
    </row>
    <row r="19" ht="18" customHeight="1" spans="1:8" x14ac:dyDescent="0.25">
      <c r="A19" s="10" t="s">
        <v>22</v>
      </c>
      <c r="B19" s="11">
        <v>35</v>
      </c>
      <c r="C19" s="12"/>
      <c r="D19" s="13">
        <f>IF(B19="","",MIN(MAX(B19-$B$6,0),IF($B$8&gt;$B$6,$B$8-$B$6,0)))</f>
      </c>
      <c r="E19" s="13">
        <f>IF(B19="","",MAX(B19-$B$8,0))</f>
      </c>
      <c r="F19" s="14">
        <f>IF(B19="","",(D19*$B$7+E19*$B$9)*$B$5)</f>
      </c>
      <c r="G19" s="14">
        <f>IF(C19="",0,C19*$B$10*$B$5)</f>
      </c>
      <c r="H19" s="15">
        <f>IF(AND(F19="",G19=0),"",IFERROR(F19,0)+G19)</f>
      </c>
    </row>
    <row r="20" ht="18" customHeight="1" spans="1:8" x14ac:dyDescent="0.25">
      <c r="A20" s="10" t="s">
        <v>23</v>
      </c>
      <c r="B20" s="11">
        <v>42</v>
      </c>
      <c r="C20" s="11">
        <v>3</v>
      </c>
      <c r="D20" s="13">
        <f>IF(B20="","",MIN(MAX(B20-$B$6,0),IF($B$8&gt;$B$6,$B$8-$B$6,0)))</f>
      </c>
      <c r="E20" s="13">
        <f>IF(B20="","",MAX(B20-$B$8,0))</f>
      </c>
      <c r="F20" s="14">
        <f>IF(B20="","",(D20*$B$7+E20*$B$9)*$B$5)</f>
      </c>
      <c r="G20" s="14">
        <f>IF(C20="",0,C20*$B$10*$B$5)</f>
      </c>
      <c r="H20" s="15">
        <f>IF(AND(F20="",G20=0),"",IFERROR(F20,0)+G20)</f>
      </c>
    </row>
    <row r="21" ht="18" customHeight="1" spans="1:8" x14ac:dyDescent="0.25">
      <c r="A21" s="10" t="s">
        <v>24</v>
      </c>
      <c r="B21" s="11">
        <v>46</v>
      </c>
      <c r="C21" s="12"/>
      <c r="D21" s="13">
        <f>IF(B21="","",MIN(MAX(B21-$B$6,0),IF($B$8&gt;$B$6,$B$8-$B$6,0)))</f>
      </c>
      <c r="E21" s="13">
        <f>IF(B21="","",MAX(B21-$B$8,0))</f>
      </c>
      <c r="F21" s="14">
        <f>IF(B21="","",(D21*$B$7+E21*$B$9)*$B$5)</f>
      </c>
      <c r="G21" s="14">
        <f>IF(C21="",0,C21*$B$10*$B$5)</f>
      </c>
      <c r="H21" s="15">
        <f>IF(AND(F21="",G21=0),"",IFERROR(F21,0)+G21)</f>
      </c>
    </row>
    <row r="22" ht="18" customHeight="1" spans="1:8" x14ac:dyDescent="0.25">
      <c r="A22" s="10" t="s">
        <v>25</v>
      </c>
      <c r="B22" s="11">
        <v>35</v>
      </c>
      <c r="C22" s="12"/>
      <c r="D22" s="13">
        <f>IF(B22="","",MIN(MAX(B22-$B$6,0),IF($B$8&gt;$B$6,$B$8-$B$6,0)))</f>
      </c>
      <c r="E22" s="13">
        <f>IF(B22="","",MAX(B22-$B$8,0))</f>
      </c>
      <c r="F22" s="14">
        <f>IF(B22="","",(D22*$B$7+E22*$B$9)*$B$5)</f>
      </c>
      <c r="G22" s="14">
        <f>IF(C22="",0,C22*$B$10*$B$5)</f>
      </c>
      <c r="H22" s="15">
        <f>IF(AND(F22="",G22=0),"",IFERROR(F22,0)+G22)</f>
      </c>
    </row>
    <row r="23" ht="18" customHeight="1" spans="1:8" x14ac:dyDescent="0.25">
      <c r="A23" s="10"/>
      <c r="B23" s="12"/>
      <c r="C23" s="12"/>
      <c r="D23" s="13">
        <f>IF(B23="","",MIN(MAX(B23-$B$6,0),IF($B$8&gt;$B$6,$B$8-$B$6,0)))</f>
      </c>
      <c r="E23" s="13">
        <f>IF(B23="","",MAX(B23-$B$8,0))</f>
      </c>
      <c r="F23" s="14">
        <f>IF(B23="","",(D23*$B$7+E23*$B$9)*$B$5)</f>
      </c>
      <c r="G23" s="14">
        <f>IF(C23="",0,C23*$B$10*$B$5)</f>
      </c>
      <c r="H23" s="15">
        <f>IF(AND(F23="",G23=0),"",IFERROR(F23,0)+G23)</f>
      </c>
    </row>
    <row r="24" ht="18" customHeight="1" spans="1:8" x14ac:dyDescent="0.25">
      <c r="A24" s="10"/>
      <c r="B24" s="12"/>
      <c r="C24" s="12"/>
      <c r="D24" s="13">
        <f>IF(B24="","",MIN(MAX(B24-$B$6,0),IF($B$8&gt;$B$6,$B$8-$B$6,0)))</f>
      </c>
      <c r="E24" s="13">
        <f>IF(B24="","",MAX(B24-$B$8,0))</f>
      </c>
      <c r="F24" s="14">
        <f>IF(B24="","",(D24*$B$7+E24*$B$9)*$B$5)</f>
      </c>
      <c r="G24" s="14">
        <f>IF(C24="",0,C24*$B$10*$B$5)</f>
      </c>
      <c r="H24" s="15">
        <f>IF(AND(F24="",G24=0),"",IFERROR(F24,0)+G24)</f>
      </c>
    </row>
    <row r="25" ht="18" customHeight="1" spans="1:8" x14ac:dyDescent="0.25">
      <c r="A25" s="10"/>
      <c r="B25" s="12"/>
      <c r="C25" s="12"/>
      <c r="D25" s="13">
        <f>IF(B25="","",MIN(MAX(B25-$B$6,0),IF($B$8&gt;$B$6,$B$8-$B$6,0)))</f>
      </c>
      <c r="E25" s="13">
        <f>IF(B25="","",MAX(B25-$B$8,0))</f>
      </c>
      <c r="F25" s="14">
        <f>IF(B25="","",(D25*$B$7+E25*$B$9)*$B$5)</f>
      </c>
      <c r="G25" s="14">
        <f>IF(C25="",0,C25*$B$10*$B$5)</f>
      </c>
      <c r="H25" s="15">
        <f>IF(AND(F25="",G25=0),"",IFERROR(F25,0)+G25)</f>
      </c>
    </row>
    <row r="26" ht="18" customHeight="1" spans="1:8" x14ac:dyDescent="0.25">
      <c r="A26" s="10"/>
      <c r="B26" s="12"/>
      <c r="C26" s="12"/>
      <c r="D26" s="13">
        <f>IF(B26="","",MIN(MAX(B26-$B$6,0),IF($B$8&gt;$B$6,$B$8-$B$6,0)))</f>
      </c>
      <c r="E26" s="13">
        <f>IF(B26="","",MAX(B26-$B$8,0))</f>
      </c>
      <c r="F26" s="14">
        <f>IF(B26="","",(D26*$B$7+E26*$B$9)*$B$5)</f>
      </c>
      <c r="G26" s="14">
        <f>IF(C26="",0,C26*$B$10*$B$5)</f>
      </c>
      <c r="H26" s="15">
        <f>IF(AND(F26="",G26=0),"",IFERROR(F26,0)+G26)</f>
      </c>
    </row>
    <row r="27" ht="18" customHeight="1" spans="1:8" x14ac:dyDescent="0.25">
      <c r="A27" s="10"/>
      <c r="B27" s="12"/>
      <c r="C27" s="12"/>
      <c r="D27" s="13">
        <f>IF(B27="","",MIN(MAX(B27-$B$6,0),IF($B$8&gt;$B$6,$B$8-$B$6,0)))</f>
      </c>
      <c r="E27" s="13">
        <f>IF(B27="","",MAX(B27-$B$8,0))</f>
      </c>
      <c r="F27" s="14">
        <f>IF(B27="","",(D27*$B$7+E27*$B$9)*$B$5)</f>
      </c>
      <c r="G27" s="14">
        <f>IF(C27="",0,C27*$B$10*$B$5)</f>
      </c>
      <c r="H27" s="15">
        <f>IF(AND(F27="",G27=0),"",IFERROR(F27,0)+G27)</f>
      </c>
    </row>
    <row r="28" ht="18" customHeight="1" spans="1:8" x14ac:dyDescent="0.25">
      <c r="A28" s="10"/>
      <c r="B28" s="12"/>
      <c r="C28" s="12"/>
      <c r="D28" s="13">
        <f>IF(B28="","",MIN(MAX(B28-$B$6,0),IF($B$8&gt;$B$6,$B$8-$B$6,0)))</f>
      </c>
      <c r="E28" s="13">
        <f>IF(B28="","",MAX(B28-$B$8,0))</f>
      </c>
      <c r="F28" s="14">
        <f>IF(B28="","",(D28*$B$7+E28*$B$9)*$B$5)</f>
      </c>
      <c r="G28" s="14">
        <f>IF(C28="",0,C28*$B$10*$B$5)</f>
      </c>
      <c r="H28" s="15">
        <f>IF(AND(F28="",G28=0),"",IFERROR(F28,0)+G28)</f>
      </c>
    </row>
    <row r="29" ht="18" customHeight="1" spans="1:8" x14ac:dyDescent="0.25">
      <c r="A29" s="10"/>
      <c r="B29" s="12"/>
      <c r="C29" s="12"/>
      <c r="D29" s="13">
        <f>IF(B29="","",MIN(MAX(B29-$B$6,0),IF($B$8&gt;$B$6,$B$8-$B$6,0)))</f>
      </c>
      <c r="E29" s="13">
        <f>IF(B29="","",MAX(B29-$B$8,0))</f>
      </c>
      <c r="F29" s="14">
        <f>IF(B29="","",(D29*$B$7+E29*$B$9)*$B$5)</f>
      </c>
      <c r="G29" s="14">
        <f>IF(C29="",0,C29*$B$10*$B$5)</f>
      </c>
      <c r="H29" s="15">
        <f>IF(AND(F29="",G29=0),"",IFERROR(F29,0)+G29)</f>
      </c>
    </row>
    <row r="30" ht="18" customHeight="1" spans="1:8" x14ac:dyDescent="0.25">
      <c r="A30" s="10"/>
      <c r="B30" s="12"/>
      <c r="C30" s="12"/>
      <c r="D30" s="13">
        <f>IF(B30="","",MIN(MAX(B30-$B$6,0),IF($B$8&gt;$B$6,$B$8-$B$6,0)))</f>
      </c>
      <c r="E30" s="13">
        <f>IF(B30="","",MAX(B30-$B$8,0))</f>
      </c>
      <c r="F30" s="14">
        <f>IF(B30="","",(D30*$B$7+E30*$B$9)*$B$5)</f>
      </c>
      <c r="G30" s="14">
        <f>IF(C30="",0,C30*$B$10*$B$5)</f>
      </c>
      <c r="H30" s="15">
        <f>IF(AND(F30="",G30=0),"",IFERROR(F30,0)+G30)</f>
      </c>
    </row>
    <row r="31" ht="18" customHeight="1" spans="1:8" x14ac:dyDescent="0.25">
      <c r="A31" s="10"/>
      <c r="B31" s="12"/>
      <c r="C31" s="12"/>
      <c r="D31" s="13">
        <f>IF(B31="","",MIN(MAX(B31-$B$6,0),IF($B$8&gt;$B$6,$B$8-$B$6,0)))</f>
      </c>
      <c r="E31" s="13">
        <f>IF(B31="","",MAX(B31-$B$8,0))</f>
      </c>
      <c r="F31" s="14">
        <f>IF(B31="","",(D31*$B$7+E31*$B$9)*$B$5)</f>
      </c>
      <c r="G31" s="14">
        <f>IF(C31="",0,C31*$B$10*$B$5)</f>
      </c>
      <c r="H31" s="15">
        <f>IF(AND(F31="",G31=0),"",IFERROR(F31,0)+G31)</f>
      </c>
    </row>
    <row r="32" ht="18" customHeight="1" spans="1:8" x14ac:dyDescent="0.25">
      <c r="A32" s="10"/>
      <c r="B32" s="12"/>
      <c r="C32" s="12"/>
      <c r="D32" s="13">
        <f>IF(B32="","",MIN(MAX(B32-$B$6,0),IF($B$8&gt;$B$6,$B$8-$B$6,0)))</f>
      </c>
      <c r="E32" s="13">
        <f>IF(B32="","",MAX(B32-$B$8,0))</f>
      </c>
      <c r="F32" s="14">
        <f>IF(B32="","",(D32*$B$7+E32*$B$9)*$B$5)</f>
      </c>
      <c r="G32" s="14">
        <f>IF(C32="",0,C32*$B$10*$B$5)</f>
      </c>
      <c r="H32" s="15">
        <f>IF(AND(F32="",G32=0),"",IFERROR(F32,0)+G32)</f>
      </c>
    </row>
    <row r="33" ht="18" customHeight="1" spans="1:8" x14ac:dyDescent="0.25">
      <c r="A33" s="10"/>
      <c r="B33" s="12"/>
      <c r="C33" s="12"/>
      <c r="D33" s="13">
        <f>IF(B33="","",MIN(MAX(B33-$B$6,0),IF($B$8&gt;$B$6,$B$8-$B$6,0)))</f>
      </c>
      <c r="E33" s="13">
        <f>IF(B33="","",MAX(B33-$B$8,0))</f>
      </c>
      <c r="F33" s="14">
        <f>IF(B33="","",(D33*$B$7+E33*$B$9)*$B$5)</f>
      </c>
      <c r="G33" s="14">
        <f>IF(C33="",0,C33*$B$10*$B$5)</f>
      </c>
      <c r="H33" s="15">
        <f>IF(AND(F33="",G33=0),"",IFERROR(F33,0)+G33)</f>
      </c>
    </row>
    <row r="34" ht="18" customHeight="1" spans="1:8" x14ac:dyDescent="0.25">
      <c r="A34" s="10"/>
      <c r="B34" s="12"/>
      <c r="C34" s="12"/>
      <c r="D34" s="13">
        <f>IF(B34="","",MIN(MAX(B34-$B$6,0),IF($B$8&gt;$B$6,$B$8-$B$6,0)))</f>
      </c>
      <c r="E34" s="13">
        <f>IF(B34="","",MAX(B34-$B$8,0))</f>
      </c>
      <c r="F34" s="14">
        <f>IF(B34="","",(D34*$B$7+E34*$B$9)*$B$5)</f>
      </c>
      <c r="G34" s="14">
        <f>IF(C34="",0,C34*$B$10*$B$5)</f>
      </c>
      <c r="H34" s="15">
        <f>IF(AND(F34="",G34=0),"",IFERROR(F34,0)+G34)</f>
      </c>
    </row>
    <row r="36" ht="20" customHeight="1" spans="1:8" x14ac:dyDescent="0.25">
      <c r="A36" s="16" t="s">
        <v>26</v>
      </c>
      <c r="B36" s="16"/>
      <c r="C36" s="16"/>
      <c r="D36" s="16"/>
      <c r="E36" s="16"/>
      <c r="F36" s="16"/>
      <c r="G36" s="16"/>
      <c r="H36" s="16"/>
    </row>
    <row r="37" ht="18" customHeight="1" spans="1:8" x14ac:dyDescent="0.25">
      <c r="A37" s="4" t="s">
        <v>27</v>
      </c>
      <c r="B37" s="4"/>
      <c r="C37" s="4"/>
      <c r="D37" s="4"/>
      <c r="E37" s="4"/>
      <c r="F37" s="4"/>
      <c r="G37" s="4"/>
      <c r="H37" s="17">
        <f>SUM(D15:D34)+SUM(E15:E34)</f>
      </c>
    </row>
    <row r="38" ht="18" customHeight="1" spans="1:8" x14ac:dyDescent="0.25">
      <c r="A38" s="4" t="s">
        <v>28</v>
      </c>
      <c r="B38" s="4"/>
      <c r="C38" s="4"/>
      <c r="D38" s="4"/>
      <c r="E38" s="4"/>
      <c r="F38" s="4"/>
      <c r="G38" s="4"/>
      <c r="H38" s="17">
        <f>SUM(C15:C34)</f>
      </c>
    </row>
    <row r="39" ht="18" customHeight="1" spans="1:8" x14ac:dyDescent="0.25">
      <c r="A39" s="18" t="s">
        <v>29</v>
      </c>
      <c r="B39" s="18"/>
      <c r="C39" s="18"/>
      <c r="D39" s="18"/>
      <c r="E39" s="18"/>
      <c r="F39" s="18"/>
      <c r="G39" s="18"/>
      <c r="H39" s="19">
        <f>SUM(F15:F34)</f>
      </c>
    </row>
    <row r="40" ht="18" customHeight="1" spans="1:8" x14ac:dyDescent="0.25">
      <c r="A40" s="4" t="s">
        <v>30</v>
      </c>
      <c r="B40" s="4"/>
      <c r="C40" s="4"/>
      <c r="D40" s="4"/>
      <c r="E40" s="4"/>
      <c r="F40" s="4"/>
      <c r="G40" s="4"/>
      <c r="H40" s="15">
        <f>SUM(G15:G34)</f>
      </c>
    </row>
    <row r="41" ht="18" customHeight="1" spans="1:8" x14ac:dyDescent="0.25">
      <c r="A41" s="18" t="s">
        <v>31</v>
      </c>
      <c r="B41" s="18"/>
      <c r="C41" s="18"/>
      <c r="D41" s="18"/>
      <c r="E41" s="18"/>
      <c r="F41" s="18"/>
      <c r="G41" s="18"/>
      <c r="H41" s="19">
        <f>SUM(H15:H34)</f>
      </c>
    </row>
    <row r="43" ht="14" customHeight="1" spans="1:1" x14ac:dyDescent="0.25">
      <c r="A43" s="20" t="s">
        <v>32</v>
      </c>
    </row>
    <row r="47" ht="16" customHeight="1" spans="1:1" x14ac:dyDescent="0.25">
      <c r="A47" s="8" t="s">
        <v>33</v>
      </c>
    </row>
    <row r="48" ht="16" customHeight="1" spans="1:1" x14ac:dyDescent="0.25">
      <c r="A48" s="21" t="s">
        <v>34</v>
      </c>
    </row>
  </sheetData>
  <sheetProtection sheet="1" formatCells="0" formatColumns="0" formatRows="0" insertColumns="0" insertRows="0" deleteColumns="0" deleteRows="0" sort="0" autoFilter="0"/>
  <mergeCells count="10">
    <mergeCell ref="A1:H1"/>
    <mergeCell ref="A2:H2"/>
    <mergeCell ref="A4:B4"/>
    <mergeCell ref="A12:H12"/>
    <mergeCell ref="A36:H36"/>
    <mergeCell ref="A37:G37"/>
    <mergeCell ref="A38:G38"/>
    <mergeCell ref="A39:G39"/>
    <mergeCell ref="A40:G40"/>
    <mergeCell ref="A41:G41"/>
  </mergeCells>
  <conditionalFormatting sqref="A15:H34">
    <cfRule type="expression" dxfId="0" priority="1">
      <formula>AND($B15&lt;&gt;"",$E15&gt;0)</formula>
    </cfRule>
  </conditionalFormatting>
  <conditionalFormatting sqref="A15:H34">
    <cfRule type="expression" dxfId="1" priority="2">
      <formula>AND($B15&lt;&gt;"",$D15&gt;0,$E15=0)</formula>
    </cfRule>
  </conditionalFormatting>
  <conditionalFormatting sqref="H15:H34">
    <cfRule type="dataBar" priority="3">
      <dataBar>
        <cfvo type="num" val="0"/>
        <cfvo type="max"/>
        <color rgb="FF059669"/>
      </dataBar>
      <extLst>
        <ext xmlns:x14="http://schemas.microsoft.com/office/spreadsheetml/2009/9/main" uri="{B025F937-C7B1-47D3-B67F-A62EFF666E3E}">
          <x14:id>{E57A1688-A000-408A-800B-2D565CC969AC}</x14:id>
        </ext>
      </extLst>
    </cfRule>
  </conditionalFormatting>
  <hyperlinks>
    <hyperlink ref="A47" r:id="rId1"/>
    <hyperlink ref="A48" r:id="rId2"/>
  </hyperlinks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57A1688-A000-408A-800B-2D565CC969AC}">
            <x14:dataBar minLength="0" maxLength="100">
              <x14:cfvo type="num">
                <xm:f>0</xm:f>
              </x14:cfvo>
              <x14:cfvo type="max"/>
            </x14:dataBar>
          </x14:cfRule>
          <xm:sqref>H15:H34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Heures supplémentaires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2026-06-16T12:26:46Z</dcterms:created>
  <dcterms:modified xsi:type="dcterms:W3CDTF">2026-06-16T12:26:46Z</dcterms:modified>
</cp:coreProperties>
</file>