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ecklist naissance" state="visible" r:id="rId4"/>
  </sheets>
  <calcPr calcId="171027"/>
</workbook>
</file>

<file path=xl/sharedStrings.xml><?xml version="1.0" encoding="utf-8"?>
<sst xmlns="http://schemas.openxmlformats.org/spreadsheetml/2006/main" count="88" uniqueCount="49">
  <si>
    <t>Checklist naissance</t>
  </si>
  <si>
    <t>Renseigne la date prévue d'accouchement, les échéances indicatives se recalculent automatiquement · Modèle gratuit proposé par ledojo.club</t>
  </si>
  <si>
    <t>Date prévue d'accouchement</t>
  </si>
  <si>
    <t>Échéances indicatives · Les délais officiels priment, vérifie chaque démarche sur service-public.fr</t>
  </si>
  <si>
    <t>Tâche</t>
  </si>
  <si>
    <t>Période</t>
  </si>
  <si>
    <t>Échéance indicative</t>
  </si>
  <si>
    <t>Fait</t>
  </si>
  <si>
    <t>Notes</t>
  </si>
  <si>
    <t>Avant 4 mois de grossesse</t>
  </si>
  <si>
    <t>Faire confirmer la grossesse par un médecin ou une sage-femme (premier examen prénatal)</t>
  </si>
  <si>
    <t>Avant 4 mois</t>
  </si>
  <si>
    <t>Oui</t>
  </si>
  <si>
    <t>Déclarer la grossesse à la CAF et à la CPAM dans les 14 premières semaines (souvent fait en ligne par le professionnel de santé)</t>
  </si>
  <si>
    <t>S'inscrire à la maternité (les places partent vite dans certaines villes)</t>
  </si>
  <si>
    <t>Non</t>
  </si>
  <si>
    <t>Commencer la recherche d'un mode de garde (crèche, assistante maternelle)</t>
  </si>
  <si>
    <t>Planifier les rendez-vous de suivi mensuel et les trois échographies</t>
  </si>
  <si>
    <t>Prévenir l'employeur de la grossesse au moment choisi (congé maternité, aménagements)</t>
  </si>
  <si>
    <t>6e-7e mois · Préparer la suite</t>
  </si>
  <si>
    <t>S'inscrire aux séances de préparation à la naissance avec une sage-femme</t>
  </si>
  <si>
    <t>6e-7e mois</t>
  </si>
  <si>
    <t>Créer la liste de naissance et la partager aux proches</t>
  </si>
  <si>
    <t>Poser le congé paternité ou d'accueil de l'enfant (prévenir l'employeur au moins un mois avant la date prévue)</t>
  </si>
  <si>
    <t>Se renseigner sur les aides de la CAF (prime à la naissance, PAJE) et faire les demandes</t>
  </si>
  <si>
    <t>Préparer la chambre de bébé (lit, matelas adapté, table à langer)</t>
  </si>
  <si>
    <t>Confirmer le mode de garde retenu et les dates de début</t>
  </si>
  <si>
    <t>8e-9e mois · Derniers préparatifs</t>
  </si>
  <si>
    <t>Faire la reconnaissance anticipée à la mairie si les parents ne sont pas mariés</t>
  </si>
  <si>
    <t>8e-9e mois</t>
  </si>
  <si>
    <t>Préparer la valise de maternité (affaires du bébé et des parents, dossier médical)</t>
  </si>
  <si>
    <t>Installer le siège auto et faire un essai de trajet vers la maternité</t>
  </si>
  <si>
    <t>Acheter le matériel de puériculture restant (biberons, bodys, couches)</t>
  </si>
  <si>
    <t>Choisir le prénom et réunir les papiers utiles à la déclaration de naissance</t>
  </si>
  <si>
    <t>Organiser le retour à la maison (repas d'avance, aide des proches, garde des aînés)</t>
  </si>
  <si>
    <t>Après la naissance</t>
  </si>
  <si>
    <t>Déclarer la naissance à la mairie du lieu de naissance dans les 5 jours</t>
  </si>
  <si>
    <t>J+5</t>
  </si>
  <si>
    <t>Transmettre les justificatifs du congé paternité à l'employeur et à la CPAM</t>
  </si>
  <si>
    <t>J+7</t>
  </si>
  <si>
    <t>Déclarer la naissance à la CAF et à la CPAM et rattacher l'enfant à un parent</t>
  </si>
  <si>
    <t>J+15</t>
  </si>
  <si>
    <t>Rattacher le bébé à la mutuelle (la garantie est souvent rétroactive si c'est fait rapidement)</t>
  </si>
  <si>
    <t>Programmer les examens médicaux du premier mois du bébé</t>
  </si>
  <si>
    <t>Vérifier le versement de la prime à la naissance de la CAF (sous conditions de ressources)</t>
  </si>
  <si>
    <t>J+30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</si>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</sst>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059669"/>
      <sz val="11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0" fillId="4" borderId="2" xfId="0" applyFill="1" applyBorder="1"/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 showGridLines="0"/>
  </sheetViews>
  <sheetFormatPr defaultRowHeight="15" outlineLevelRow="0" outlineLevelCol="0" x14ac:dyDescent="55"/>
  <cols>
    <col min="1" max="1" width="62" customWidth="1"/>
    <col min="2" max="2" width="13" customWidth="1"/>
    <col min="3" max="3" width="18" customWidth="1"/>
    <col min="4" max="4" width="8" customWidth="1"/>
    <col min="5" max="5" width="34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3" ht="20" customHeight="1" spans="1:3" x14ac:dyDescent="0.25">
      <c r="A3" s="3" t="s">
        <v>2</v>
      </c>
      <c r="C3" s="4">
        <v>46370</v>
      </c>
    </row>
    <row r="4" ht="20" customHeight="1" spans="1:1" x14ac:dyDescent="0.25">
      <c r="A4" s="5">
        <f>COUNTIF(D7:D34,"Oui")&amp;IF(COUNTIF(D7:D34,"Oui")&gt;1," tâches faites sur "," tâche faite sur ")&amp;COUNTA(D7:D34)</f>
      </c>
    </row>
    <row r="5" ht="16" customHeight="1" spans="1:1" x14ac:dyDescent="0.25">
      <c r="A5" s="6" t="s">
        <v>3</v>
      </c>
    </row>
    <row r="6" ht="20" customHeight="1" spans="1:5" x14ac:dyDescent="0.2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</row>
    <row r="7" ht="20" customHeight="1" spans="1:5" x14ac:dyDescent="0.25">
      <c r="A7" s="8" t="s">
        <v>9</v>
      </c>
      <c r="B7" s="9"/>
      <c r="C7" s="9"/>
      <c r="D7" s="9"/>
      <c r="E7" s="9"/>
    </row>
    <row r="8" ht="18" customHeight="1" spans="1:5" x14ac:dyDescent="0.25">
      <c r="A8" s="10" t="s">
        <v>10</v>
      </c>
      <c r="B8" s="11" t="s">
        <v>11</v>
      </c>
      <c r="C8" s="12">
        <f>$C$3-190</f>
      </c>
      <c r="D8" s="11" t="s">
        <v>12</v>
      </c>
      <c r="E8" s="13"/>
    </row>
    <row r="9" ht="18" customHeight="1" spans="1:5" x14ac:dyDescent="0.25">
      <c r="A9" s="10" t="s">
        <v>13</v>
      </c>
      <c r="B9" s="11" t="s">
        <v>11</v>
      </c>
      <c r="C9" s="12">
        <f>$C$3-175</f>
      </c>
      <c r="D9" s="11" t="s">
        <v>12</v>
      </c>
      <c r="E9" s="13"/>
    </row>
    <row r="10" ht="18" customHeight="1" spans="1:5" x14ac:dyDescent="0.25">
      <c r="A10" s="10" t="s">
        <v>14</v>
      </c>
      <c r="B10" s="11" t="s">
        <v>11</v>
      </c>
      <c r="C10" s="12">
        <f>$C$3-170</f>
      </c>
      <c r="D10" s="11" t="s">
        <v>15</v>
      </c>
      <c r="E10" s="13"/>
    </row>
    <row r="11" ht="18" customHeight="1" spans="1:5" x14ac:dyDescent="0.25">
      <c r="A11" s="10" t="s">
        <v>16</v>
      </c>
      <c r="B11" s="11" t="s">
        <v>11</v>
      </c>
      <c r="C11" s="12">
        <f>$C$3-160</f>
      </c>
      <c r="D11" s="11" t="s">
        <v>15</v>
      </c>
      <c r="E11" s="13"/>
    </row>
    <row r="12" ht="18" customHeight="1" spans="1:5" x14ac:dyDescent="0.25">
      <c r="A12" s="10" t="s">
        <v>17</v>
      </c>
      <c r="B12" s="11" t="s">
        <v>11</v>
      </c>
      <c r="C12" s="12">
        <f>$C$3-155</f>
      </c>
      <c r="D12" s="11" t="s">
        <v>15</v>
      </c>
      <c r="E12" s="13"/>
    </row>
    <row r="13" ht="18" customHeight="1" spans="1:5" x14ac:dyDescent="0.25">
      <c r="A13" s="10" t="s">
        <v>18</v>
      </c>
      <c r="B13" s="11" t="s">
        <v>11</v>
      </c>
      <c r="C13" s="12">
        <f>$C$3-150</f>
      </c>
      <c r="D13" s="11" t="s">
        <v>15</v>
      </c>
      <c r="E13" s="13"/>
    </row>
    <row r="14" ht="20" customHeight="1" spans="1:5" x14ac:dyDescent="0.25">
      <c r="A14" s="8" t="s">
        <v>19</v>
      </c>
      <c r="B14" s="9"/>
      <c r="C14" s="9"/>
      <c r="D14" s="9"/>
      <c r="E14" s="9"/>
    </row>
    <row r="15" ht="18" customHeight="1" spans="1:5" x14ac:dyDescent="0.25">
      <c r="A15" s="10" t="s">
        <v>20</v>
      </c>
      <c r="B15" s="11" t="s">
        <v>21</v>
      </c>
      <c r="C15" s="12">
        <f>$C$3-95</f>
      </c>
      <c r="D15" s="11" t="s">
        <v>15</v>
      </c>
      <c r="E15" s="13"/>
    </row>
    <row r="16" ht="18" customHeight="1" spans="1:5" x14ac:dyDescent="0.25">
      <c r="A16" s="10" t="s">
        <v>22</v>
      </c>
      <c r="B16" s="11" t="s">
        <v>21</v>
      </c>
      <c r="C16" s="12">
        <f>$C$3-85</f>
      </c>
      <c r="D16" s="11" t="s">
        <v>15</v>
      </c>
      <c r="E16" s="13"/>
    </row>
    <row r="17" ht="18" customHeight="1" spans="1:5" x14ac:dyDescent="0.25">
      <c r="A17" s="10" t="s">
        <v>23</v>
      </c>
      <c r="B17" s="11" t="s">
        <v>21</v>
      </c>
      <c r="C17" s="12">
        <f>$C$3-80</f>
      </c>
      <c r="D17" s="11" t="s">
        <v>15</v>
      </c>
      <c r="E17" s="13"/>
    </row>
    <row r="18" ht="18" customHeight="1" spans="1:5" x14ac:dyDescent="0.25">
      <c r="A18" s="10" t="s">
        <v>24</v>
      </c>
      <c r="B18" s="11" t="s">
        <v>21</v>
      </c>
      <c r="C18" s="12">
        <f>$C$3-75</f>
      </c>
      <c r="D18" s="11" t="s">
        <v>15</v>
      </c>
      <c r="E18" s="13"/>
    </row>
    <row r="19" ht="18" customHeight="1" spans="1:5" x14ac:dyDescent="0.25">
      <c r="A19" s="10" t="s">
        <v>25</v>
      </c>
      <c r="B19" s="11" t="s">
        <v>21</v>
      </c>
      <c r="C19" s="12">
        <f>$C$3-70</f>
      </c>
      <c r="D19" s="11" t="s">
        <v>15</v>
      </c>
      <c r="E19" s="13"/>
    </row>
    <row r="20" ht="18" customHeight="1" spans="1:5" x14ac:dyDescent="0.25">
      <c r="A20" s="10" t="s">
        <v>26</v>
      </c>
      <c r="B20" s="11" t="s">
        <v>21</v>
      </c>
      <c r="C20" s="12">
        <f>$C$3-65</f>
      </c>
      <c r="D20" s="11" t="s">
        <v>15</v>
      </c>
      <c r="E20" s="13"/>
    </row>
    <row r="21" ht="20" customHeight="1" spans="1:5" x14ac:dyDescent="0.25">
      <c r="A21" s="8" t="s">
        <v>27</v>
      </c>
      <c r="B21" s="9"/>
      <c r="C21" s="9"/>
      <c r="D21" s="9"/>
      <c r="E21" s="9"/>
    </row>
    <row r="22" ht="18" customHeight="1" spans="1:5" x14ac:dyDescent="0.25">
      <c r="A22" s="10" t="s">
        <v>28</v>
      </c>
      <c r="B22" s="11" t="s">
        <v>29</v>
      </c>
      <c r="C22" s="12">
        <f>$C$3-45</f>
      </c>
      <c r="D22" s="11" t="s">
        <v>15</v>
      </c>
      <c r="E22" s="13"/>
    </row>
    <row r="23" ht="18" customHeight="1" spans="1:5" x14ac:dyDescent="0.25">
      <c r="A23" s="10" t="s">
        <v>30</v>
      </c>
      <c r="B23" s="11" t="s">
        <v>29</v>
      </c>
      <c r="C23" s="12">
        <f>$C$3-30</f>
      </c>
      <c r="D23" s="11" t="s">
        <v>15</v>
      </c>
      <c r="E23" s="13"/>
    </row>
    <row r="24" ht="18" customHeight="1" spans="1:5" x14ac:dyDescent="0.25">
      <c r="A24" s="10" t="s">
        <v>31</v>
      </c>
      <c r="B24" s="11" t="s">
        <v>29</v>
      </c>
      <c r="C24" s="12">
        <f>$C$3-30</f>
      </c>
      <c r="D24" s="11" t="s">
        <v>15</v>
      </c>
      <c r="E24" s="13"/>
    </row>
    <row r="25" ht="18" customHeight="1" spans="1:5" x14ac:dyDescent="0.25">
      <c r="A25" s="10" t="s">
        <v>32</v>
      </c>
      <c r="B25" s="11" t="s">
        <v>29</v>
      </c>
      <c r="C25" s="12">
        <f>$C$3-25</f>
      </c>
      <c r="D25" s="11" t="s">
        <v>15</v>
      </c>
      <c r="E25" s="13"/>
    </row>
    <row r="26" ht="18" customHeight="1" spans="1:5" x14ac:dyDescent="0.25">
      <c r="A26" s="10" t="s">
        <v>33</v>
      </c>
      <c r="B26" s="11" t="s">
        <v>29</v>
      </c>
      <c r="C26" s="12">
        <f>$C$3-21</f>
      </c>
      <c r="D26" s="11" t="s">
        <v>15</v>
      </c>
      <c r="E26" s="13"/>
    </row>
    <row r="27" ht="18" customHeight="1" spans="1:5" x14ac:dyDescent="0.25">
      <c r="A27" s="10" t="s">
        <v>34</v>
      </c>
      <c r="B27" s="11" t="s">
        <v>29</v>
      </c>
      <c r="C27" s="12">
        <f>$C$3-15</f>
      </c>
      <c r="D27" s="11" t="s">
        <v>15</v>
      </c>
      <c r="E27" s="13"/>
    </row>
    <row r="28" ht="20" customHeight="1" spans="1:5" x14ac:dyDescent="0.25">
      <c r="A28" s="8" t="s">
        <v>35</v>
      </c>
      <c r="B28" s="9"/>
      <c r="C28" s="9"/>
      <c r="D28" s="9"/>
      <c r="E28" s="9"/>
    </row>
    <row r="29" ht="18" customHeight="1" spans="1:5" x14ac:dyDescent="0.25">
      <c r="A29" s="10" t="s">
        <v>36</v>
      </c>
      <c r="B29" s="11" t="s">
        <v>37</v>
      </c>
      <c r="C29" s="12">
        <f>$C$3+5</f>
      </c>
      <c r="D29" s="11" t="s">
        <v>15</v>
      </c>
      <c r="E29" s="13"/>
    </row>
    <row r="30" ht="18" customHeight="1" spans="1:5" x14ac:dyDescent="0.25">
      <c r="A30" s="10" t="s">
        <v>38</v>
      </c>
      <c r="B30" s="11" t="s">
        <v>39</v>
      </c>
      <c r="C30" s="12">
        <f>$C$3+7</f>
      </c>
      <c r="D30" s="11" t="s">
        <v>15</v>
      </c>
      <c r="E30" s="13"/>
    </row>
    <row r="31" ht="18" customHeight="1" spans="1:5" x14ac:dyDescent="0.25">
      <c r="A31" s="10" t="s">
        <v>40</v>
      </c>
      <c r="B31" s="11" t="s">
        <v>41</v>
      </c>
      <c r="C31" s="12">
        <f>$C$3+15</f>
      </c>
      <c r="D31" s="11" t="s">
        <v>15</v>
      </c>
      <c r="E31" s="13"/>
    </row>
    <row r="32" ht="18" customHeight="1" spans="1:5" x14ac:dyDescent="0.25">
      <c r="A32" s="10" t="s">
        <v>42</v>
      </c>
      <c r="B32" s="11" t="s">
        <v>41</v>
      </c>
      <c r="C32" s="12">
        <f>$C$3+15</f>
      </c>
      <c r="D32" s="11" t="s">
        <v>15</v>
      </c>
      <c r="E32" s="13"/>
    </row>
    <row r="33" ht="18" customHeight="1" spans="1:5" x14ac:dyDescent="0.25">
      <c r="A33" s="10" t="s">
        <v>43</v>
      </c>
      <c r="B33" s="11" t="s">
        <v>41</v>
      </c>
      <c r="C33" s="12">
        <f>$C$3+15</f>
      </c>
      <c r="D33" s="11" t="s">
        <v>15</v>
      </c>
      <c r="E33" s="13"/>
    </row>
    <row r="34" ht="18" customHeight="1" spans="1:5" x14ac:dyDescent="0.25">
      <c r="A34" s="10" t="s">
        <v>44</v>
      </c>
      <c r="B34" s="11" t="s">
        <v>45</v>
      </c>
      <c r="C34" s="12">
        <f>$C$3+30</f>
      </c>
      <c r="D34" s="11" t="s">
        <v>15</v>
      </c>
      <c r="E34" s="13"/>
    </row>
    <row r="36" ht="14" customHeight="1" spans="1:1" x14ac:dyDescent="0.25">
      <c r="A36" s="14" t="s">
        <v>46</v>
      </c>
    </row>
    <row r="38" ht="16" customHeight="1" spans="1:1" x14ac:dyDescent="0.25">
      <c r="A38" s="6" t="s">
        <v>47</v>
      </c>
    </row>
    <row r="39" ht="16" customHeight="1" spans="1:1" x14ac:dyDescent="0.25">
      <c r="A39" s="15" t="s">
        <v>48</v>
      </c>
    </row>
  </sheetData>
  <sheetProtection sheet="1" formatCells="0" formatColumns="0" formatRows="0" insertColumns="0" insertRows="0" deleteColumns="0" deleteRows="0" sort="0" autoFilter="0"/>
  <mergeCells count="2">
    <mergeCell ref="A1:E1"/>
    <mergeCell ref="A2:E2"/>
  </mergeCells>
  <conditionalFormatting sqref="A7:E34">
    <cfRule type="expression" dxfId="0" priority="1">
      <formula>$D7="Oui"</formula>
    </cfRule>
  </conditionalFormatting>
  <dataValidations count="5">
    <dataValidation type="list" allowBlank="1" showErrorMessage="1" errorStyle="warning" errorTitle="Valeur inconnue" error="Choisis Oui ou Non dans la liste." sqref="D10:D13">
      <formula1>"Oui,Non"</formula1>
    </dataValidation>
    <dataValidation type="list" allowBlank="1" showErrorMessage="1" errorStyle="warning" errorTitle="Valeur inconnue" error="Choisis Oui ou Non dans la liste." sqref="D15:D20">
      <formula1>"Oui,Non"</formula1>
    </dataValidation>
    <dataValidation type="list" allowBlank="1" showErrorMessage="1" errorStyle="warning" errorTitle="Valeur inconnue" error="Choisis Oui ou Non dans la liste." sqref="D22:D27">
      <formula1>"Oui,Non"</formula1>
    </dataValidation>
    <dataValidation type="list" allowBlank="1" showErrorMessage="1" errorStyle="warning" errorTitle="Valeur inconnue" error="Choisis Oui ou Non dans la liste." sqref="D29:D34">
      <formula1>"Oui,Non"</formula1>
    </dataValidation>
    <dataValidation type="list" allowBlank="1" showErrorMessage="1" errorStyle="warning" errorTitle="Valeur inconnue" error="Choisis Oui ou Non dans la liste." sqref="D8:D13">
      <formula1>"Oui,Non"</formula1>
    </dataValidation>
  </dataValidations>
  <hyperlinks>
    <hyperlink ref="A38" r:id="rId1"/>
    <hyperlink ref="A3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naissance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2026-06-11T12:03:23Z</dcterms:created>
  <dcterms:modified xsi:type="dcterms:W3CDTF">2026-06-11T12:03:23Z</dcterms:modified>
</cp:coreProperties>
</file>