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Journal" state="visible" r:id="rId4"/>
    <sheet sheetId="2" name="Synthèse" state="visible" r:id="rId5"/>
  </sheets>
  <calcPr calcId="171027"/>
</workbook>
</file>

<file path=xl/sharedStrings.xml><?xml version="1.0" encoding="utf-8"?>
<sst xmlns="http://schemas.openxmlformats.org/spreadsheetml/2006/main" count="45" uniqueCount="39">
  <si>
    <t>Journal des recettes et dépenses</t>
  </si>
  <si>
    <t>Note chaque encaissement et chaque dépense, une ligne par opération · La colonne Catégorie propose une liste déroulante · Modèle gratuit proposé par ledojo.club</t>
  </si>
  <si>
    <t>Date</t>
  </si>
  <si>
    <t>Libellé</t>
  </si>
  <si>
    <t>Catégorie</t>
  </si>
  <si>
    <t>Recettes</t>
  </si>
  <si>
    <t>Dépenses</t>
  </si>
  <si>
    <t>Loyer bureau janvier</t>
  </si>
  <si>
    <t>Loyer</t>
  </si>
  <si>
    <t>Assurance pro (RC mensuelle)</t>
  </si>
  <si>
    <t>Assurance</t>
  </si>
  <si>
    <t>Facture client Dupont SARL</t>
  </si>
  <si>
    <t>Prestations</t>
  </si>
  <si>
    <t>Ventes boutique en ligne (janvier)</t>
  </si>
  <si>
    <t>Ventes</t>
  </si>
  <si>
    <t>Loyer bureau février</t>
  </si>
  <si>
    <t>Facture client Atelier Martin</t>
  </si>
  <si>
    <t>Totaux</t>
  </si>
  <si>
    <t>Solde (recettes - dépenses)</t>
  </si>
  <si>
    <t>Modèle gratuit créé par Le Dojo Club</t>
  </si>
  <si>
    <t>Tous nos modèles Excel à télécharger sur ledojo.club/modeles-excel</t>
  </si>
  <si>
    <t>Synthèse mensuelle 2026</t>
  </si>
  <si>
    <t>Tout se calcule automatiquement à partir du Journal, rien à saisir ici · Rouge = mois déficitaire</t>
  </si>
  <si>
    <t>Mois</t>
  </si>
  <si>
    <t>Solde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</si>
  <si>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</si>
  <si>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</si>
  <si>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</si>
  <si>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</si>
  <si>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</si>
  <si>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</si>
  <si>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</si>
  <si>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</si>
  <si>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</si>
  <si>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</si>
  <si>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</si>
  <si>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</si>
  <si>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annuel</t>
  </si>
  <si>
    <t>Feuille protégée sans mot de passe pour préserver les formules · Révision puis « Ôter la protection » pour tout déverrouiller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</si>
</sst>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#,##0.00 &quot;€&quot;"/>
  </numFmts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FFFFFF"/>
      <sz val="10"/>
    </font>
    <font>
      <color rgb="FF0F172A"/>
      <sz val="10"/>
    </font>
    <font>
      <b/>
      <color rgb="FF047857"/>
      <sz val="11"/>
    </font>
    <font>
      <b/>
      <color rgb="FF047857"/>
      <sz val="12"/>
    </font>
    <font>
      <u/>
      <color rgb="FF64748B"/>
      <sz val="9"/>
    </font>
    <font>
      <i/>
      <color rgb="FF94A3B8"/>
      <sz val="8"/>
    </font>
  </fonts>
  <fills count="4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D1FAE5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/>
    <xf numFmtId="0" fontId="5" fillId="3" borderId="1" xfId="0" applyFont="1" applyFill="1" applyBorder="1" applyAlignment="1">
      <alignment horizontal="right" vertical="center"/>
    </xf>
    <xf numFmtId="165" fontId="5" fillId="3" borderId="1" xfId="0" applyNumberFormat="1" applyFont="1" applyFill="1" applyBorder="1"/>
    <xf numFmtId="0" fontId="6" fillId="3" borderId="1" xfId="0" applyFont="1" applyFill="1" applyBorder="1" applyAlignment="1">
      <alignment horizontal="right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3" borderId="1" xfId="0" applyFont="1" applyFill="1" applyBorder="1"/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b/>
        <color rgb="FFB91C1C"/>
      </font>
    </dxf>
    <dxf>
      <font>
        <b/>
        <color rgb="FFB91C1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 showGridLines="0"/>
  </sheetViews>
  <sheetFormatPr defaultRowHeight="15" outlineLevelRow="0" outlineLevelCol="0" x14ac:dyDescent="55"/>
  <cols>
    <col min="1" max="1" width="13" customWidth="1"/>
    <col min="2" max="2" width="42" customWidth="1"/>
    <col min="3" max="3" width="16" customWidth="1"/>
    <col min="4" max="5" width="14" customWidth="1"/>
  </cols>
  <sheetData>
    <row r="1" ht="30" customHeight="1" spans="1:5" x14ac:dyDescent="0.25">
      <c r="A1" s="1" t="s">
        <v>0</v>
      </c>
      <c r="B1" s="1"/>
      <c r="C1" s="1"/>
      <c r="D1" s="1"/>
      <c r="E1" s="1"/>
    </row>
    <row r="2" ht="16" customHeight="1" spans="1:5" x14ac:dyDescent="0.25">
      <c r="A2" s="2" t="s">
        <v>1</v>
      </c>
      <c r="B2" s="2"/>
      <c r="C2" s="2"/>
      <c r="D2" s="2"/>
      <c r="E2" s="2"/>
    </row>
    <row r="4" ht="22" customHeight="1" spans="1: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ht="18" customHeight="1" spans="1:5" x14ac:dyDescent="0.25">
      <c r="A5" s="4">
        <v>46025</v>
      </c>
      <c r="B5" s="5" t="s">
        <v>7</v>
      </c>
      <c r="C5" s="6" t="s">
        <v>8</v>
      </c>
      <c r="D5" s="7"/>
      <c r="E5" s="7">
        <v>650</v>
      </c>
    </row>
    <row r="6" ht="18" customHeight="1" spans="1:5" x14ac:dyDescent="0.25">
      <c r="A6" s="4">
        <v>46030</v>
      </c>
      <c r="B6" s="5" t="s">
        <v>9</v>
      </c>
      <c r="C6" s="6" t="s">
        <v>10</v>
      </c>
      <c r="D6" s="7"/>
      <c r="E6" s="7">
        <v>42</v>
      </c>
    </row>
    <row r="7" ht="18" customHeight="1" spans="1:5" x14ac:dyDescent="0.25">
      <c r="A7" s="4">
        <v>46034</v>
      </c>
      <c r="B7" s="5" t="s">
        <v>11</v>
      </c>
      <c r="C7" s="6" t="s">
        <v>12</v>
      </c>
      <c r="D7" s="7">
        <v>1200</v>
      </c>
      <c r="E7" s="7"/>
    </row>
    <row r="8" ht="18" customHeight="1" spans="1:5" x14ac:dyDescent="0.25">
      <c r="A8" s="4">
        <v>46048</v>
      </c>
      <c r="B8" s="5" t="s">
        <v>13</v>
      </c>
      <c r="C8" s="6" t="s">
        <v>14</v>
      </c>
      <c r="D8" s="7">
        <v>380</v>
      </c>
      <c r="E8" s="7"/>
    </row>
    <row r="9" ht="18" customHeight="1" spans="1:5" x14ac:dyDescent="0.25">
      <c r="A9" s="4">
        <v>46055</v>
      </c>
      <c r="B9" s="5" t="s">
        <v>15</v>
      </c>
      <c r="C9" s="6" t="s">
        <v>8</v>
      </c>
      <c r="D9" s="7"/>
      <c r="E9" s="7">
        <v>650</v>
      </c>
    </row>
    <row r="10" ht="18" customHeight="1" spans="1:5" x14ac:dyDescent="0.25">
      <c r="A10" s="4">
        <v>46063</v>
      </c>
      <c r="B10" s="5" t="s">
        <v>16</v>
      </c>
      <c r="C10" s="6" t="s">
        <v>12</v>
      </c>
      <c r="D10" s="7">
        <v>950</v>
      </c>
      <c r="E10" s="7"/>
    </row>
    <row r="11" ht="18" customHeight="1" spans="1:5" x14ac:dyDescent="0.25">
      <c r="A11" s="4"/>
      <c r="B11" s="5"/>
      <c r="C11" s="6"/>
      <c r="D11" s="7"/>
      <c r="E11" s="7"/>
    </row>
    <row r="12" ht="18" customHeight="1" spans="1:5" x14ac:dyDescent="0.25">
      <c r="A12" s="4"/>
      <c r="B12" s="5"/>
      <c r="C12" s="6"/>
      <c r="D12" s="7"/>
      <c r="E12" s="7"/>
    </row>
    <row r="13" ht="18" customHeight="1" spans="1:5" x14ac:dyDescent="0.25">
      <c r="A13" s="4"/>
      <c r="B13" s="5"/>
      <c r="C13" s="6"/>
      <c r="D13" s="7"/>
      <c r="E13" s="7"/>
    </row>
    <row r="14" ht="18" customHeight="1" spans="1:5" x14ac:dyDescent="0.25">
      <c r="A14" s="4"/>
      <c r="B14" s="5"/>
      <c r="C14" s="6"/>
      <c r="D14" s="7"/>
      <c r="E14" s="7"/>
    </row>
    <row r="15" ht="18" customHeight="1" spans="1:5" x14ac:dyDescent="0.25">
      <c r="A15" s="4"/>
      <c r="B15" s="5"/>
      <c r="C15" s="6"/>
      <c r="D15" s="7"/>
      <c r="E15" s="7"/>
    </row>
    <row r="16" ht="18" customHeight="1" spans="1:5" x14ac:dyDescent="0.25">
      <c r="A16" s="4"/>
      <c r="B16" s="5"/>
      <c r="C16" s="6"/>
      <c r="D16" s="7"/>
      <c r="E16" s="7"/>
    </row>
    <row r="17" ht="18" customHeight="1" spans="1:5" x14ac:dyDescent="0.25">
      <c r="A17" s="4"/>
      <c r="B17" s="5"/>
      <c r="C17" s="6"/>
      <c r="D17" s="7"/>
      <c r="E17" s="7"/>
    </row>
    <row r="18" ht="18" customHeight="1" spans="1:5" x14ac:dyDescent="0.25">
      <c r="A18" s="4"/>
      <c r="B18" s="5"/>
      <c r="C18" s="6"/>
      <c r="D18" s="7"/>
      <c r="E18" s="7"/>
    </row>
    <row r="19" ht="18" customHeight="1" spans="1:5" x14ac:dyDescent="0.25">
      <c r="A19" s="4"/>
      <c r="B19" s="5"/>
      <c r="C19" s="6"/>
      <c r="D19" s="7"/>
      <c r="E19" s="7"/>
    </row>
    <row r="20" ht="18" customHeight="1" spans="1:5" x14ac:dyDescent="0.25">
      <c r="A20" s="4"/>
      <c r="B20" s="5"/>
      <c r="C20" s="6"/>
      <c r="D20" s="7"/>
      <c r="E20" s="7"/>
    </row>
    <row r="21" ht="18" customHeight="1" spans="1:5" x14ac:dyDescent="0.25">
      <c r="A21" s="4"/>
      <c r="B21" s="5"/>
      <c r="C21" s="6"/>
      <c r="D21" s="7"/>
      <c r="E21" s="7"/>
    </row>
    <row r="22" ht="18" customHeight="1" spans="1:5" x14ac:dyDescent="0.25">
      <c r="A22" s="4"/>
      <c r="B22" s="5"/>
      <c r="C22" s="6"/>
      <c r="D22" s="7"/>
      <c r="E22" s="7"/>
    </row>
    <row r="23" ht="18" customHeight="1" spans="1:5" x14ac:dyDescent="0.25">
      <c r="A23" s="4"/>
      <c r="B23" s="5"/>
      <c r="C23" s="6"/>
      <c r="D23" s="7"/>
      <c r="E23" s="7"/>
    </row>
    <row r="24" ht="18" customHeight="1" spans="1:5" x14ac:dyDescent="0.25">
      <c r="A24" s="4"/>
      <c r="B24" s="5"/>
      <c r="C24" s="6"/>
      <c r="D24" s="7"/>
      <c r="E24" s="7"/>
    </row>
    <row r="25" ht="18" customHeight="1" spans="1:5" x14ac:dyDescent="0.25">
      <c r="A25" s="4"/>
      <c r="B25" s="5"/>
      <c r="C25" s="6"/>
      <c r="D25" s="7"/>
      <c r="E25" s="7"/>
    </row>
    <row r="26" ht="18" customHeight="1" spans="1:5" x14ac:dyDescent="0.25">
      <c r="A26" s="4"/>
      <c r="B26" s="5"/>
      <c r="C26" s="6"/>
      <c r="D26" s="7"/>
      <c r="E26" s="7"/>
    </row>
    <row r="27" ht="18" customHeight="1" spans="1:5" x14ac:dyDescent="0.25">
      <c r="A27" s="4"/>
      <c r="B27" s="5"/>
      <c r="C27" s="6"/>
      <c r="D27" s="7"/>
      <c r="E27" s="7"/>
    </row>
    <row r="28" ht="18" customHeight="1" spans="1:5" x14ac:dyDescent="0.25">
      <c r="A28" s="4"/>
      <c r="B28" s="5"/>
      <c r="C28" s="6"/>
      <c r="D28" s="7"/>
      <c r="E28" s="7"/>
    </row>
    <row r="29" ht="18" customHeight="1" spans="1:5" x14ac:dyDescent="0.25">
      <c r="A29" s="4"/>
      <c r="B29" s="5"/>
      <c r="C29" s="6"/>
      <c r="D29" s="7"/>
      <c r="E29" s="7"/>
    </row>
    <row r="30" ht="18" customHeight="1" spans="1:5" x14ac:dyDescent="0.25">
      <c r="A30" s="4"/>
      <c r="B30" s="5"/>
      <c r="C30" s="6"/>
      <c r="D30" s="7"/>
      <c r="E30" s="7"/>
    </row>
    <row r="31" ht="18" customHeight="1" spans="1:5" x14ac:dyDescent="0.25">
      <c r="A31" s="4"/>
      <c r="B31" s="5"/>
      <c r="C31" s="6"/>
      <c r="D31" s="7"/>
      <c r="E31" s="7"/>
    </row>
    <row r="32" ht="18" customHeight="1" spans="1:5" x14ac:dyDescent="0.25">
      <c r="A32" s="4"/>
      <c r="B32" s="5"/>
      <c r="C32" s="6"/>
      <c r="D32" s="7"/>
      <c r="E32" s="7"/>
    </row>
    <row r="33" ht="18" customHeight="1" spans="1:5" x14ac:dyDescent="0.25">
      <c r="A33" s="4"/>
      <c r="B33" s="5"/>
      <c r="C33" s="6"/>
      <c r="D33" s="7"/>
      <c r="E33" s="7"/>
    </row>
    <row r="34" ht="18" customHeight="1" spans="1:5" x14ac:dyDescent="0.25">
      <c r="A34" s="4"/>
      <c r="B34" s="5"/>
      <c r="C34" s="6"/>
      <c r="D34" s="7"/>
      <c r="E34" s="7"/>
    </row>
    <row r="35" ht="18" customHeight="1" spans="1:5" x14ac:dyDescent="0.25">
      <c r="A35" s="4"/>
      <c r="B35" s="5"/>
      <c r="C35" s="6"/>
      <c r="D35" s="7"/>
      <c r="E35" s="7"/>
    </row>
    <row r="36" ht="18" customHeight="1" spans="1:5" x14ac:dyDescent="0.25">
      <c r="A36" s="4"/>
      <c r="B36" s="5"/>
      <c r="C36" s="6"/>
      <c r="D36" s="7"/>
      <c r="E36" s="7"/>
    </row>
    <row r="37" ht="18" customHeight="1" spans="1:5" x14ac:dyDescent="0.25">
      <c r="A37" s="4"/>
      <c r="B37" s="5"/>
      <c r="C37" s="6"/>
      <c r="D37" s="7"/>
      <c r="E37" s="7"/>
    </row>
    <row r="38" ht="18" customHeight="1" spans="1:5" x14ac:dyDescent="0.25">
      <c r="A38" s="4"/>
      <c r="B38" s="5"/>
      <c r="C38" s="6"/>
      <c r="D38" s="7"/>
      <c r="E38" s="7"/>
    </row>
    <row r="39" ht="18" customHeight="1" spans="1:5" x14ac:dyDescent="0.25">
      <c r="A39" s="4"/>
      <c r="B39" s="5"/>
      <c r="C39" s="6"/>
      <c r="D39" s="7"/>
      <c r="E39" s="7"/>
    </row>
    <row r="40" ht="18" customHeight="1" spans="1:5" x14ac:dyDescent="0.25">
      <c r="A40" s="4"/>
      <c r="B40" s="5"/>
      <c r="C40" s="6"/>
      <c r="D40" s="7"/>
      <c r="E40" s="7"/>
    </row>
    <row r="41" ht="18" customHeight="1" spans="1:5" x14ac:dyDescent="0.25">
      <c r="A41" s="4"/>
      <c r="B41" s="5"/>
      <c r="C41" s="6"/>
      <c r="D41" s="7"/>
      <c r="E41" s="7"/>
    </row>
    <row r="42" ht="18" customHeight="1" spans="1:5" x14ac:dyDescent="0.25">
      <c r="A42" s="4"/>
      <c r="B42" s="5"/>
      <c r="C42" s="6"/>
      <c r="D42" s="7"/>
      <c r="E42" s="7"/>
    </row>
    <row r="43" ht="18" customHeight="1" spans="1:5" x14ac:dyDescent="0.25">
      <c r="A43" s="4"/>
      <c r="B43" s="5"/>
      <c r="C43" s="6"/>
      <c r="D43" s="7"/>
      <c r="E43" s="7"/>
    </row>
    <row r="44" ht="18" customHeight="1" spans="1:5" x14ac:dyDescent="0.25">
      <c r="A44" s="4"/>
      <c r="B44" s="5"/>
      <c r="C44" s="6"/>
      <c r="D44" s="7"/>
      <c r="E44" s="7"/>
    </row>
    <row r="45" ht="22" customHeight="1" spans="1:5" x14ac:dyDescent="0.25">
      <c r="A45" s="8" t="s">
        <v>17</v>
      </c>
      <c r="B45" s="8"/>
      <c r="C45" s="8"/>
      <c r="D45" s="9">
        <f>SUM(D5:D44)</f>
        <v>2530</v>
      </c>
      <c r="E45" s="9">
        <f>SUM(E5:E44)</f>
        <v>1342</v>
      </c>
    </row>
    <row r="46" ht="24" customHeight="1" spans="1:5" x14ac:dyDescent="0.25">
      <c r="A46" s="10" t="s">
        <v>18</v>
      </c>
      <c r="B46" s="10"/>
      <c r="C46" s="10"/>
      <c r="D46" s="11">
        <f>D45-E45</f>
        <v>1188</v>
      </c>
      <c r="E46" s="11"/>
    </row>
    <row r="48" ht="16" customHeight="1" spans="1:1" x14ac:dyDescent="0.25">
      <c r="A48" s="12" t="s">
        <v>19</v>
      </c>
    </row>
    <row r="49" ht="16" customHeight="1" spans="1:1" x14ac:dyDescent="0.25">
      <c r="A49" s="13" t="s">
        <v>20</v>
      </c>
    </row>
  </sheetData>
  <mergeCells count="5">
    <mergeCell ref="A1:E1"/>
    <mergeCell ref="A2:E2"/>
    <mergeCell ref="A45:C45"/>
    <mergeCell ref="A46:C46"/>
    <mergeCell ref="D46:E46"/>
  </mergeCells>
  <conditionalFormatting sqref="D46">
    <cfRule type="cellIs" dxfId="0" priority="1" operator="lessThan">
      <formula>0</formula>
    </cfRule>
  </conditionalFormatting>
  <dataValidations count="2">
    <dataValidation type="list" allowBlank="1" showErrorMessage="1" errorStyle="stop" errorTitle="Catégorie invalide" error="Choisis une catégorie dans la liste déroulante." sqref="C10:C44">
      <formula1>"Ventes,Prestations,Achats,Frais bancaires,Loyer,Assurance,Fournitures,Déplacements,Autre"</formula1>
    </dataValidation>
    <dataValidation type="list" allowBlank="1" showErrorMessage="1" errorStyle="stop" errorTitle="Catégorie invalide" error="Choisis une catégorie dans la liste déroulante." sqref="C5:C44">
      <formula1>"Ventes,Prestations,Achats,Frais bancaires,Loyer,Assurance,Fournitures,Déplacements,Autre"</formula1>
    </dataValidation>
  </dataValidations>
  <hyperlinks>
    <hyperlink ref="A48" r:id="rId1"/>
    <hyperlink ref="A49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 showGridLines="0"/>
  </sheetViews>
  <sheetFormatPr defaultRowHeight="15" outlineLevelRow="0" outlineLevelCol="0" x14ac:dyDescent="55"/>
  <cols>
    <col min="1" max="1" width="16" customWidth="1"/>
    <col min="2" max="4" width="15" customWidth="1"/>
  </cols>
  <sheetData>
    <row r="1" ht="30" customHeight="1" spans="1:4" x14ac:dyDescent="0.25">
      <c r="A1" s="1" t="s">
        <v>21</v>
      </c>
      <c r="B1" s="1"/>
      <c r="C1" s="1"/>
      <c r="D1" s="1"/>
    </row>
    <row r="2" ht="16" customHeight="1" spans="1:4" x14ac:dyDescent="0.25">
      <c r="A2" s="2" t="s">
        <v>22</v>
      </c>
      <c r="B2" s="2"/>
      <c r="C2" s="2"/>
      <c r="D2" s="2"/>
    </row>
    <row r="4" ht="22" customHeight="1" spans="1:4" x14ac:dyDescent="0.25">
      <c r="A4" s="3" t="s">
        <v>23</v>
      </c>
      <c r="B4" s="3" t="s">
        <v>5</v>
      </c>
      <c r="C4" s="3" t="s">
        <v>6</v>
      </c>
      <c r="D4" s="3" t="s">
        <v>24</v>
      </c>
    </row>
    <row r="5" ht="18" customHeight="1" spans="1:4" x14ac:dyDescent="0.25">
      <c r="A5" s="5" t="s">
        <v>25</v>
      </c>
      <c r="B5" s="7">
        <f>SUMPRODUCT((MONTH(Journal!$A$5:$A$44)=1)*(Journal!$A$5:$A$44&lt;&gt;"")*Journal!$D$5:$D$44)</f>
        <v>1580</v>
      </c>
      <c r="C5" s="7">
        <f>SUMPRODUCT((MONTH(Journal!$A$5:$A$44)=1)*(Journal!$A$5:$A$44&lt;&gt;"")*Journal!$E$5:$E$44)</f>
        <v>692</v>
      </c>
      <c r="D5" s="7">
        <f>B5-C5</f>
        <v>888</v>
      </c>
    </row>
    <row r="6" ht="18" customHeight="1" spans="1:4" x14ac:dyDescent="0.25">
      <c r="A6" s="5" t="s">
        <v>26</v>
      </c>
      <c r="B6" s="7">
        <f>SUMPRODUCT((MONTH(Journal!$A$5:$A$44)=2)*(Journal!$A$5:$A$44&lt;&gt;"")*Journal!$D$5:$D$44)</f>
        <v>950</v>
      </c>
      <c r="C6" s="7">
        <f>SUMPRODUCT((MONTH(Journal!$A$5:$A$44)=2)*(Journal!$A$5:$A$44&lt;&gt;"")*Journal!$E$5:$E$44)</f>
        <v>650</v>
      </c>
      <c r="D6" s="7">
        <f>B6-C6</f>
        <v>300</v>
      </c>
    </row>
    <row r="7" ht="18" customHeight="1" spans="1:4" x14ac:dyDescent="0.25">
      <c r="A7" s="5" t="s">
        <v>27</v>
      </c>
      <c r="B7" s="7">
        <f>SUMPRODUCT((MONTH(Journal!$A$5:$A$44)=3)*(Journal!$A$5:$A$44&lt;&gt;"")*Journal!$D$5:$D$44)</f>
        <v>0</v>
      </c>
      <c r="C7" s="7">
        <f>SUMPRODUCT((MONTH(Journal!$A$5:$A$44)=3)*(Journal!$A$5:$A$44&lt;&gt;"")*Journal!$E$5:$E$44)</f>
        <v>0</v>
      </c>
      <c r="D7" s="7">
        <f>B7-C7</f>
        <v>0</v>
      </c>
    </row>
    <row r="8" ht="18" customHeight="1" spans="1:4" x14ac:dyDescent="0.25">
      <c r="A8" s="5" t="s">
        <v>28</v>
      </c>
      <c r="B8" s="7">
        <f>SUMPRODUCT((MONTH(Journal!$A$5:$A$44)=4)*(Journal!$A$5:$A$44&lt;&gt;"")*Journal!$D$5:$D$44)</f>
        <v>0</v>
      </c>
      <c r="C8" s="7">
        <f>SUMPRODUCT((MONTH(Journal!$A$5:$A$44)=4)*(Journal!$A$5:$A$44&lt;&gt;"")*Journal!$E$5:$E$44)</f>
        <v>0</v>
      </c>
      <c r="D8" s="7">
        <f>B8-C8</f>
        <v>0</v>
      </c>
    </row>
    <row r="9" ht="18" customHeight="1" spans="1:4" x14ac:dyDescent="0.25">
      <c r="A9" s="5" t="s">
        <v>29</v>
      </c>
      <c r="B9" s="7">
        <f>SUMPRODUCT((MONTH(Journal!$A$5:$A$44)=5)*(Journal!$A$5:$A$44&lt;&gt;"")*Journal!$D$5:$D$44)</f>
        <v>0</v>
      </c>
      <c r="C9" s="7">
        <f>SUMPRODUCT((MONTH(Journal!$A$5:$A$44)=5)*(Journal!$A$5:$A$44&lt;&gt;"")*Journal!$E$5:$E$44)</f>
        <v>0</v>
      </c>
      <c r="D9" s="7">
        <f>B9-C9</f>
        <v>0</v>
      </c>
    </row>
    <row r="10" ht="18" customHeight="1" spans="1:4" x14ac:dyDescent="0.25">
      <c r="A10" s="5" t="s">
        <v>30</v>
      </c>
      <c r="B10" s="7">
        <f>SUMPRODUCT((MONTH(Journal!$A$5:$A$44)=6)*(Journal!$A$5:$A$44&lt;&gt;"")*Journal!$D$5:$D$44)</f>
        <v>0</v>
      </c>
      <c r="C10" s="7">
        <f>SUMPRODUCT((MONTH(Journal!$A$5:$A$44)=6)*(Journal!$A$5:$A$44&lt;&gt;"")*Journal!$E$5:$E$44)</f>
        <v>0</v>
      </c>
      <c r="D10" s="7">
        <f>B10-C10</f>
        <v>0</v>
      </c>
    </row>
    <row r="11" ht="18" customHeight="1" spans="1:4" x14ac:dyDescent="0.25">
      <c r="A11" s="5" t="s">
        <v>31</v>
      </c>
      <c r="B11" s="7">
        <f>SUMPRODUCT((MONTH(Journal!$A$5:$A$44)=7)*(Journal!$A$5:$A$44&lt;&gt;"")*Journal!$D$5:$D$44)</f>
        <v>0</v>
      </c>
      <c r="C11" s="7">
        <f>SUMPRODUCT((MONTH(Journal!$A$5:$A$44)=7)*(Journal!$A$5:$A$44&lt;&gt;"")*Journal!$E$5:$E$44)</f>
        <v>0</v>
      </c>
      <c r="D11" s="7">
        <f>B11-C11</f>
        <v>0</v>
      </c>
    </row>
    <row r="12" ht="18" customHeight="1" spans="1:4" x14ac:dyDescent="0.25">
      <c r="A12" s="5" t="s">
        <v>32</v>
      </c>
      <c r="B12" s="7">
        <f>SUMPRODUCT((MONTH(Journal!$A$5:$A$44)=8)*(Journal!$A$5:$A$44&lt;&gt;"")*Journal!$D$5:$D$44)</f>
        <v>0</v>
      </c>
      <c r="C12" s="7">
        <f>SUMPRODUCT((MONTH(Journal!$A$5:$A$44)=8)*(Journal!$A$5:$A$44&lt;&gt;"")*Journal!$E$5:$E$44)</f>
        <v>0</v>
      </c>
      <c r="D12" s="7">
        <f>B12-C12</f>
        <v>0</v>
      </c>
    </row>
    <row r="13" ht="18" customHeight="1" spans="1:4" x14ac:dyDescent="0.25">
      <c r="A13" s="5" t="s">
        <v>33</v>
      </c>
      <c r="B13" s="7">
        <f>SUMPRODUCT((MONTH(Journal!$A$5:$A$44)=9)*(Journal!$A$5:$A$44&lt;&gt;"")*Journal!$D$5:$D$44)</f>
        <v>0</v>
      </c>
      <c r="C13" s="7">
        <f>SUMPRODUCT((MONTH(Journal!$A$5:$A$44)=9)*(Journal!$A$5:$A$44&lt;&gt;"")*Journal!$E$5:$E$44)</f>
        <v>0</v>
      </c>
      <c r="D13" s="7">
        <f>B13-C13</f>
        <v>0</v>
      </c>
    </row>
    <row r="14" ht="18" customHeight="1" spans="1:4" x14ac:dyDescent="0.25">
      <c r="A14" s="5" t="s">
        <v>34</v>
      </c>
      <c r="B14" s="7">
        <f>SUMPRODUCT((MONTH(Journal!$A$5:$A$44)=10)*(Journal!$A$5:$A$44&lt;&gt;"")*Journal!$D$5:$D$44)</f>
        <v>0</v>
      </c>
      <c r="C14" s="7">
        <f>SUMPRODUCT((MONTH(Journal!$A$5:$A$44)=10)*(Journal!$A$5:$A$44&lt;&gt;"")*Journal!$E$5:$E$44)</f>
        <v>0</v>
      </c>
      <c r="D14" s="7">
        <f>B14-C14</f>
        <v>0</v>
      </c>
    </row>
    <row r="15" ht="18" customHeight="1" spans="1:4" x14ac:dyDescent="0.25">
      <c r="A15" s="5" t="s">
        <v>35</v>
      </c>
      <c r="B15" s="7">
        <f>SUMPRODUCT((MONTH(Journal!$A$5:$A$44)=11)*(Journal!$A$5:$A$44&lt;&gt;"")*Journal!$D$5:$D$44)</f>
        <v>0</v>
      </c>
      <c r="C15" s="7">
        <f>SUMPRODUCT((MONTH(Journal!$A$5:$A$44)=11)*(Journal!$A$5:$A$44&lt;&gt;"")*Journal!$E$5:$E$44)</f>
        <v>0</v>
      </c>
      <c r="D15" s="7">
        <f>B15-C15</f>
        <v>0</v>
      </c>
    </row>
    <row r="16" ht="18" customHeight="1" spans="1:4" x14ac:dyDescent="0.25">
      <c r="A16" s="5" t="s">
        <v>36</v>
      </c>
      <c r="B16" s="7">
        <f>SUMPRODUCT((MONTH(Journal!$A$5:$A$44)=12)*(Journal!$A$5:$A$44&lt;&gt;"")*Journal!$D$5:$D$44)</f>
        <v>0</v>
      </c>
      <c r="C16" s="7">
        <f>SUMPRODUCT((MONTH(Journal!$A$5:$A$44)=12)*(Journal!$A$5:$A$44&lt;&gt;"")*Journal!$E$5:$E$44)</f>
        <v>0</v>
      </c>
      <c r="D16" s="7">
        <f>B16-C16</f>
        <v>0</v>
      </c>
    </row>
    <row r="17" ht="22" customHeight="1" spans="1:4" x14ac:dyDescent="0.25">
      <c r="A17" s="14" t="s">
        <v>37</v>
      </c>
      <c r="B17" s="9">
        <f>SUM(B5:B16)</f>
        <v>2530</v>
      </c>
      <c r="C17" s="9">
        <f>SUM(C5:C16)</f>
        <v>1342</v>
      </c>
      <c r="D17" s="9">
        <f>B17-C17</f>
        <v>1188</v>
      </c>
    </row>
    <row r="19" ht="14" customHeight="1" spans="1:1" x14ac:dyDescent="0.25">
      <c r="A19" s="15" t="s">
        <v>38</v>
      </c>
    </row>
    <row r="21" ht="16" customHeight="1" spans="1:1" x14ac:dyDescent="0.25">
      <c r="A21" s="12" t="s">
        <v>19</v>
      </c>
    </row>
    <row r="22" ht="16" customHeight="1" spans="1:1" x14ac:dyDescent="0.25">
      <c r="A22" s="13" t="s">
        <v>20</v>
      </c>
    </row>
  </sheetData>
  <sheetProtection sheet="1" formatCells="0" formatColumns="0" formatRows="0" insertColumns="0" insertRows="0" deleteColumns="0" deleteRows="0" sort="0" autoFilter="0"/>
  <mergeCells count="2">
    <mergeCell ref="A1:D1"/>
    <mergeCell ref="A2:D2"/>
  </mergeCells>
  <conditionalFormatting sqref="D5:D17">
    <cfRule type="cellIs" dxfId="1" priority="1" operator="lessThan">
      <formula>0</formula>
    </cfRule>
  </conditionalFormatting>
  <hyperlinks>
    <hyperlink ref="A21" r:id="rId1"/>
    <hyperlink ref="A22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</vt:lpstr>
      <vt:lpstr>Synthèse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2026-06-11T10:30:01Z</dcterms:created>
  <dcterms:modified xsi:type="dcterms:W3CDTF">2026-06-11T10:30:01Z</dcterms:modified>
</cp:coreProperties>
</file>