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levés" state="visible" r:id="rId4"/>
    <sheet sheetId="2" name="Bilan mensuel" state="visible" r:id="rId5"/>
  </sheets>
  <calcPr calcId="171027"/>
</workbook>
</file>

<file path=xl/sharedStrings.xml><?xml version="1.0" encoding="utf-8"?>
<sst xmlns="http://schemas.openxmlformats.org/spreadsheetml/2006/main" count="47" uniqueCount="32">
  <si>
    <t>Suivi de consommation d'électricité</t>
  </si>
  <si>
    <t>Note l'index du compteur après chaque facture dans les cases blanches. La consommation et le coût se calculent automatiquement.</t>
  </si>
  <si>
    <t>Prix du kWh (€)</t>
  </si>
  <si>
    <t>Modifie cette case jaune si ton contrat change (tarif réglementé, offre de marché).</t>
  </si>
  <si>
    <t>Date</t>
  </si>
  <si>
    <t>Index compteur (kWh)</t>
  </si>
  <si>
    <t>Consommation (kWh)</t>
  </si>
  <si>
    <t>Coût (€)</t>
  </si>
  <si>
    <t>Notes</t>
  </si>
  <si>
    <t/>
  </si>
  <si>
    <t>Relevé de janvier</t>
  </si>
  <si>
    <t>Pic hiver</t>
  </si>
  <si>
    <t>TOTAUX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</si>
  <si>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</si>
  <si>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</si>
  <si>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</si>
  <si>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Bilan mensuel</t>
  </si>
  <si>
    <t>Synthèse automatique des relevés saisis sur la feuille Relevés. Les totaux se recalculent sans rien toucher.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</si>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</sst>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 &quot;€&quot;"/>
    <numFmt numFmtId="165" formatCode="dd/mm/yyyy"/>
    <numFmt numFmtId="166" formatCode="#,##0.00 &quot;kWh&quot;"/>
    <numFmt numFmtId="167" formatCode="#,##0.00 &quot;€&quot;"/>
  </numFmts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0F172A"/>
      <sz val="10"/>
    </font>
    <font>
      <i/>
      <color rgb="FF64748B"/>
      <sz val="9"/>
    </font>
    <font>
      <b/>
      <color rgb="FFFFFFFF"/>
      <sz val="10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FFFFF"/>
      </patternFill>
    </fill>
    <fill>
      <patternFill patternType="solid">
        <fgColor rgb="FF059669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/>
    <xf numFmtId="164" fontId="0" fillId="3" borderId="2" xfId="0" applyNumberFormat="1" applyFill="1" applyBorder="1" applyAlignment="1" applyProtection="1">
      <alignment horizontal="right" vertical="center"/>
      <protection locked="0"/>
    </xf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Protection="1">
      <protection locked="0"/>
    </xf>
    <xf numFmtId="166" fontId="2" fillId="2" borderId="1" xfId="0" applyNumberFormat="1" applyFont="1" applyFill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166" fontId="5" fillId="6" borderId="1" xfId="0" applyNumberFormat="1" applyFont="1" applyFill="1" applyBorder="1" applyAlignment="1">
      <alignment horizontal="right" vertical="center"/>
    </xf>
    <xf numFmtId="167" fontId="5" fillId="6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6" customWidth="1"/>
    <col min="3" max="3" width="18" customWidth="1"/>
    <col min="4" max="4" width="14" customWidth="1"/>
    <col min="5" max="5" width="28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18" customHeight="1" spans="1:5" x14ac:dyDescent="0.25">
      <c r="A4" s="3" t="s">
        <v>2</v>
      </c>
      <c r="B4" s="4">
        <v>0.2516</v>
      </c>
      <c r="C4" s="5" t="s">
        <v>3</v>
      </c>
      <c r="D4" s="5"/>
      <c r="E4" s="5"/>
    </row>
    <row r="6" ht="28" customHeight="1" spans="1:5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</row>
    <row r="7" ht="18" customHeight="1" spans="1:5" x14ac:dyDescent="0.25">
      <c r="A7" s="7">
        <v>45296</v>
      </c>
      <c r="B7" s="8">
        <v>10000</v>
      </c>
      <c r="C7" s="9" t="s">
        <v>9</v>
      </c>
      <c r="D7" s="10">
        <f>IF(C7="","",$B$4*C7)</f>
      </c>
      <c r="E7" s="8" t="s">
        <v>10</v>
      </c>
    </row>
    <row r="8" ht="18" customHeight="1" spans="1:5" x14ac:dyDescent="0.25">
      <c r="A8" s="7">
        <v>45327</v>
      </c>
      <c r="B8" s="8">
        <v>10281</v>
      </c>
      <c r="C8" s="9">
        <f>IF(OR(B8="",B7=""),"",B8-B7)</f>
      </c>
      <c r="D8" s="10">
        <f>IF(C8="","",$B$4*C8)</f>
      </c>
      <c r="E8" s="8" t="s">
        <v>9</v>
      </c>
    </row>
    <row r="9" ht="18" customHeight="1" spans="1:5" x14ac:dyDescent="0.25">
      <c r="A9" s="7">
        <v>45356</v>
      </c>
      <c r="B9" s="8">
        <v>10548</v>
      </c>
      <c r="C9" s="9">
        <f>IF(OR(B9="",B8=""),"",B9-B8)</f>
      </c>
      <c r="D9" s="10">
        <f>IF(C9="","",$B$4*C9)</f>
      </c>
      <c r="E9" s="8" t="s">
        <v>9</v>
      </c>
    </row>
    <row r="10" ht="18" customHeight="1" spans="1:5" x14ac:dyDescent="0.25">
      <c r="A10" s="7">
        <v>45387</v>
      </c>
      <c r="B10" s="8">
        <v>10790</v>
      </c>
      <c r="C10" s="9">
        <f>IF(OR(B10="",B9=""),"",B10-B9)</f>
      </c>
      <c r="D10" s="10">
        <f>IF(C10="","",$B$4*C10)</f>
      </c>
      <c r="E10" s="8" t="s">
        <v>9</v>
      </c>
    </row>
    <row r="11" ht="18" customHeight="1" spans="1:5" x14ac:dyDescent="0.25">
      <c r="A11" s="7">
        <v>45417</v>
      </c>
      <c r="B11" s="8">
        <v>10980</v>
      </c>
      <c r="C11" s="9">
        <f>IF(OR(B11="",B10=""),"",B11-B10)</f>
      </c>
      <c r="D11" s="10">
        <f>IF(C11="","",$B$4*C11)</f>
      </c>
      <c r="E11" s="8" t="s">
        <v>9</v>
      </c>
    </row>
    <row r="12" ht="18" customHeight="1" spans="1:5" x14ac:dyDescent="0.25">
      <c r="A12" s="7">
        <v>45448</v>
      </c>
      <c r="B12" s="8">
        <v>11123</v>
      </c>
      <c r="C12" s="9">
        <f>IF(OR(B12="",B11=""),"",B12-B11)</f>
      </c>
      <c r="D12" s="10">
        <f>IF(C12="","",$B$4*C12)</f>
      </c>
      <c r="E12" s="8" t="s">
        <v>9</v>
      </c>
    </row>
    <row r="13" ht="18" customHeight="1" spans="1:5" x14ac:dyDescent="0.25">
      <c r="A13" s="7">
        <v>45478</v>
      </c>
      <c r="B13" s="8">
        <v>11245</v>
      </c>
      <c r="C13" s="9">
        <f>IF(OR(B13="",B12=""),"",B13-B12)</f>
      </c>
      <c r="D13" s="10">
        <f>IF(C13="","",$B$4*C13)</f>
      </c>
      <c r="E13" s="8" t="s">
        <v>9</v>
      </c>
    </row>
    <row r="14" ht="18" customHeight="1" spans="1:5" x14ac:dyDescent="0.25">
      <c r="A14" s="7">
        <v>45509</v>
      </c>
      <c r="B14" s="8">
        <v>11389</v>
      </c>
      <c r="C14" s="9">
        <f>IF(OR(B14="",B13=""),"",B14-B13)</f>
      </c>
      <c r="D14" s="10">
        <f>IF(C14="","",$B$4*C14)</f>
      </c>
      <c r="E14" s="8" t="s">
        <v>9</v>
      </c>
    </row>
    <row r="15" ht="18" customHeight="1" spans="1:5" x14ac:dyDescent="0.25">
      <c r="A15" s="7">
        <v>45540</v>
      </c>
      <c r="B15" s="8">
        <v>11570</v>
      </c>
      <c r="C15" s="9">
        <f>IF(OR(B15="",B14=""),"",B15-B14)</f>
      </c>
      <c r="D15" s="10">
        <f>IF(C15="","",$B$4*C15)</f>
      </c>
      <c r="E15" s="8" t="s">
        <v>9</v>
      </c>
    </row>
    <row r="16" ht="18" customHeight="1" spans="1:5" x14ac:dyDescent="0.25">
      <c r="A16" s="7">
        <v>45570</v>
      </c>
      <c r="B16" s="8">
        <v>11810</v>
      </c>
      <c r="C16" s="9">
        <f>IF(OR(B16="",B15=""),"",B16-B15)</f>
      </c>
      <c r="D16" s="10">
        <f>IF(C16="","",$B$4*C16)</f>
      </c>
      <c r="E16" s="8" t="s">
        <v>9</v>
      </c>
    </row>
    <row r="17" ht="18" customHeight="1" spans="1:5" x14ac:dyDescent="0.25">
      <c r="A17" s="7">
        <v>45601</v>
      </c>
      <c r="B17" s="8">
        <v>12098</v>
      </c>
      <c r="C17" s="9">
        <f>IF(OR(B17="",B16=""),"",B17-B16)</f>
      </c>
      <c r="D17" s="10">
        <f>IF(C17="","",$B$4*C17)</f>
      </c>
      <c r="E17" s="8" t="s">
        <v>9</v>
      </c>
    </row>
    <row r="18" ht="18" customHeight="1" spans="1:5" x14ac:dyDescent="0.25">
      <c r="A18" s="7">
        <v>45631</v>
      </c>
      <c r="B18" s="8">
        <v>12421</v>
      </c>
      <c r="C18" s="9">
        <f>IF(OR(B18="",B17=""),"",B18-B17)</f>
      </c>
      <c r="D18" s="10">
        <f>IF(C18="","",$B$4*C18)</f>
      </c>
      <c r="E18" s="8" t="s">
        <v>11</v>
      </c>
    </row>
    <row r="19" ht="18" customHeight="1" spans="1:5" x14ac:dyDescent="0.25">
      <c r="A19" s="7"/>
      <c r="B19" s="8"/>
      <c r="C19" s="9">
        <f>IF(OR(B19="",B18=""),"",B19-B18)</f>
      </c>
      <c r="D19" s="10">
        <f>IF(C19="","",$B$4*C19)</f>
      </c>
      <c r="E19" s="8"/>
    </row>
    <row r="20" ht="18" customHeight="1" spans="1:5" x14ac:dyDescent="0.25">
      <c r="A20" s="7"/>
      <c r="B20" s="8"/>
      <c r="C20" s="9">
        <f>IF(OR(B20="",B19=""),"",B20-B19)</f>
      </c>
      <c r="D20" s="10">
        <f>IF(C20="","",$B$4*C20)</f>
      </c>
      <c r="E20" s="8"/>
    </row>
    <row r="21" ht="18" customHeight="1" spans="1:5" x14ac:dyDescent="0.25">
      <c r="A21" s="7"/>
      <c r="B21" s="8"/>
      <c r="C21" s="9">
        <f>IF(OR(B21="",B20=""),"",B21-B20)</f>
      </c>
      <c r="D21" s="10">
        <f>IF(C21="","",$B$4*C21)</f>
      </c>
      <c r="E21" s="8"/>
    </row>
    <row r="22" ht="18" customHeight="1" spans="1:5" x14ac:dyDescent="0.25">
      <c r="A22" s="7"/>
      <c r="B22" s="8"/>
      <c r="C22" s="9">
        <f>IF(OR(B22="",B21=""),"",B22-B21)</f>
      </c>
      <c r="D22" s="10">
        <f>IF(C22="","",$B$4*C22)</f>
      </c>
      <c r="E22" s="8"/>
    </row>
    <row r="23" ht="18" customHeight="1" spans="1:5" x14ac:dyDescent="0.25">
      <c r="A23" s="7"/>
      <c r="B23" s="8"/>
      <c r="C23" s="9">
        <f>IF(OR(B23="",B22=""),"",B23-B22)</f>
      </c>
      <c r="D23" s="10">
        <f>IF(C23="","",$B$4*C23)</f>
      </c>
      <c r="E23" s="8"/>
    </row>
    <row r="24" ht="18" customHeight="1" spans="1:5" x14ac:dyDescent="0.25">
      <c r="A24" s="7"/>
      <c r="B24" s="8"/>
      <c r="C24" s="9">
        <f>IF(OR(B24="",B23=""),"",B24-B23)</f>
      </c>
      <c r="D24" s="10">
        <f>IF(C24="","",$B$4*C24)</f>
      </c>
      <c r="E24" s="8"/>
    </row>
    <row r="25" ht="18" customHeight="1" spans="1:5" x14ac:dyDescent="0.25">
      <c r="A25" s="7"/>
      <c r="B25" s="8"/>
      <c r="C25" s="9">
        <f>IF(OR(B25="",B24=""),"",B25-B24)</f>
      </c>
      <c r="D25" s="10">
        <f>IF(C25="","",$B$4*C25)</f>
      </c>
      <c r="E25" s="8"/>
    </row>
    <row r="26" ht="18" customHeight="1" spans="1:5" x14ac:dyDescent="0.25">
      <c r="A26" s="7"/>
      <c r="B26" s="8"/>
      <c r="C26" s="9">
        <f>IF(OR(B26="",B25=""),"",B26-B25)</f>
      </c>
      <c r="D26" s="10">
        <f>IF(C26="","",$B$4*C26)</f>
      </c>
      <c r="E26" s="8"/>
    </row>
    <row r="27" ht="18" customHeight="1" spans="1:5" x14ac:dyDescent="0.25">
      <c r="A27" s="7"/>
      <c r="B27" s="8"/>
      <c r="C27" s="9">
        <f>IF(OR(B27="",B26=""),"",B27-B26)</f>
      </c>
      <c r="D27" s="10">
        <f>IF(C27="","",$B$4*C27)</f>
      </c>
      <c r="E27" s="8"/>
    </row>
    <row r="28" ht="18" customHeight="1" spans="1:5" x14ac:dyDescent="0.25">
      <c r="A28" s="7"/>
      <c r="B28" s="8"/>
      <c r="C28" s="9">
        <f>IF(OR(B28="",B27=""),"",B28-B27)</f>
      </c>
      <c r="D28" s="10">
        <f>IF(C28="","",$B$4*C28)</f>
      </c>
      <c r="E28" s="8"/>
    </row>
    <row r="29" ht="18" customHeight="1" spans="1:5" x14ac:dyDescent="0.25">
      <c r="A29" s="7"/>
      <c r="B29" s="8"/>
      <c r="C29" s="9">
        <f>IF(OR(B29="",B28=""),"",B29-B28)</f>
      </c>
      <c r="D29" s="10">
        <f>IF(C29="","",$B$4*C29)</f>
      </c>
      <c r="E29" s="8"/>
    </row>
    <row r="30" ht="18" customHeight="1" spans="1:5" x14ac:dyDescent="0.25">
      <c r="A30" s="7"/>
      <c r="B30" s="8"/>
      <c r="C30" s="9">
        <f>IF(OR(B30="",B29=""),"",B30-B29)</f>
      </c>
      <c r="D30" s="10">
        <f>IF(C30="","",$B$4*C30)</f>
      </c>
      <c r="E30" s="8"/>
    </row>
    <row r="31" ht="18" customHeight="1" spans="1:5" x14ac:dyDescent="0.25">
      <c r="A31" s="7"/>
      <c r="B31" s="8"/>
      <c r="C31" s="9">
        <f>IF(OR(B31="",B30=""),"",B31-B30)</f>
      </c>
      <c r="D31" s="10">
        <f>IF(C31="","",$B$4*C31)</f>
      </c>
      <c r="E31" s="8"/>
    </row>
    <row r="32" ht="18" customHeight="1" spans="1:5" x14ac:dyDescent="0.25">
      <c r="A32" s="7"/>
      <c r="B32" s="8"/>
      <c r="C32" s="9">
        <f>IF(OR(B32="",B31=""),"",B32-B31)</f>
      </c>
      <c r="D32" s="10">
        <f>IF(C32="","",$B$4*C32)</f>
      </c>
      <c r="E32" s="8"/>
    </row>
    <row r="33" ht="18" customHeight="1" spans="1:5" x14ac:dyDescent="0.25">
      <c r="A33" s="7"/>
      <c r="B33" s="8"/>
      <c r="C33" s="9">
        <f>IF(OR(B33="",B32=""),"",B33-B32)</f>
      </c>
      <c r="D33" s="10">
        <f>IF(C33="","",$B$4*C33)</f>
      </c>
      <c r="E33" s="8"/>
    </row>
    <row r="34" ht="18" customHeight="1" spans="1:5" x14ac:dyDescent="0.25">
      <c r="A34" s="7"/>
      <c r="B34" s="8"/>
      <c r="C34" s="9">
        <f>IF(OR(B34="",B33=""),"",B34-B33)</f>
      </c>
      <c r="D34" s="10">
        <f>IF(C34="","",$B$4*C34)</f>
      </c>
      <c r="E34" s="8"/>
    </row>
    <row r="35" ht="18" customHeight="1" spans="1:5" x14ac:dyDescent="0.25">
      <c r="A35" s="7"/>
      <c r="B35" s="8"/>
      <c r="C35" s="9">
        <f>IF(OR(B35="",B34=""),"",B35-B34)</f>
      </c>
      <c r="D35" s="10">
        <f>IF(C35="","",$B$4*C35)</f>
      </c>
      <c r="E35" s="8"/>
    </row>
    <row r="36" ht="18" customHeight="1" spans="1:5" x14ac:dyDescent="0.25">
      <c r="A36" s="7"/>
      <c r="B36" s="8"/>
      <c r="C36" s="9">
        <f>IF(OR(B36="",B35=""),"",B36-B35)</f>
      </c>
      <c r="D36" s="10">
        <f>IF(C36="","",$B$4*C36)</f>
      </c>
      <c r="E36" s="8"/>
    </row>
    <row r="37" ht="18" customHeight="1" spans="1:5" x14ac:dyDescent="0.25">
      <c r="A37" s="7"/>
      <c r="B37" s="8"/>
      <c r="C37" s="9">
        <f>IF(OR(B37="",B36=""),"",B37-B36)</f>
      </c>
      <c r="D37" s="10">
        <f>IF(C37="","",$B$4*C37)</f>
      </c>
      <c r="E37" s="8"/>
    </row>
    <row r="38" ht="18" customHeight="1" spans="1:5" x14ac:dyDescent="0.25">
      <c r="A38" s="7"/>
      <c r="B38" s="8"/>
      <c r="C38" s="9">
        <f>IF(OR(B38="",B37=""),"",B38-B37)</f>
      </c>
      <c r="D38" s="10">
        <f>IF(C38="","",$B$4*C38)</f>
      </c>
      <c r="E38" s="8"/>
    </row>
    <row r="39" ht="18" customHeight="1" spans="1:5" x14ac:dyDescent="0.25">
      <c r="A39" s="7"/>
      <c r="B39" s="8"/>
      <c r="C39" s="9">
        <f>IF(OR(B39="",B38=""),"",B39-B38)</f>
      </c>
      <c r="D39" s="10">
        <f>IF(C39="","",$B$4*C39)</f>
      </c>
      <c r="E39" s="8"/>
    </row>
    <row r="40" ht="18" customHeight="1" spans="1:5" x14ac:dyDescent="0.25">
      <c r="A40" s="7"/>
      <c r="B40" s="8"/>
      <c r="C40" s="9">
        <f>IF(OR(B40="",B39=""),"",B40-B39)</f>
      </c>
      <c r="D40" s="10">
        <f>IF(C40="","",$B$4*C40)</f>
      </c>
      <c r="E40" s="8"/>
    </row>
    <row r="41" ht="18" customHeight="1" spans="1:5" x14ac:dyDescent="0.25">
      <c r="A41" s="7"/>
      <c r="B41" s="8"/>
      <c r="C41" s="9">
        <f>IF(OR(B41="",B40=""),"",B41-B40)</f>
      </c>
      <c r="D41" s="10">
        <f>IF(C41="","",$B$4*C41)</f>
      </c>
      <c r="E41" s="8"/>
    </row>
    <row r="42" ht="18" customHeight="1" spans="1:5" x14ac:dyDescent="0.25">
      <c r="A42" s="7"/>
      <c r="B42" s="8"/>
      <c r="C42" s="9">
        <f>IF(OR(B42="",B41=""),"",B42-B41)</f>
      </c>
      <c r="D42" s="10">
        <f>IF(C42="","",$B$4*C42)</f>
      </c>
      <c r="E42" s="8"/>
    </row>
    <row r="43" ht="18" customHeight="1" spans="1:5" x14ac:dyDescent="0.25">
      <c r="A43" s="7"/>
      <c r="B43" s="8"/>
      <c r="C43" s="9">
        <f>IF(OR(B43="",B42=""),"",B43-B42)</f>
      </c>
      <c r="D43" s="10">
        <f>IF(C43="","",$B$4*C43)</f>
      </c>
      <c r="E43" s="8"/>
    </row>
    <row r="44" ht="18" customHeight="1" spans="1:5" x14ac:dyDescent="0.25">
      <c r="A44" s="7"/>
      <c r="B44" s="8"/>
      <c r="C44" s="9">
        <f>IF(OR(B44="",B43=""),"",B44-B43)</f>
      </c>
      <c r="D44" s="10">
        <f>IF(C44="","",$B$4*C44)</f>
      </c>
      <c r="E44" s="8"/>
    </row>
    <row r="45" ht="18" customHeight="1" spans="1:5" x14ac:dyDescent="0.25">
      <c r="A45" s="7"/>
      <c r="B45" s="8"/>
      <c r="C45" s="9">
        <f>IF(OR(B45="",B44=""),"",B45-B44)</f>
      </c>
      <c r="D45" s="10">
        <f>IF(C45="","",$B$4*C45)</f>
      </c>
      <c r="E45" s="8"/>
    </row>
    <row r="46" ht="18" customHeight="1" spans="1:5" x14ac:dyDescent="0.25">
      <c r="A46" s="7"/>
      <c r="B46" s="8"/>
      <c r="C46" s="9">
        <f>IF(OR(B46="",B45=""),"",B46-B45)</f>
      </c>
      <c r="D46" s="10">
        <f>IF(C46="","",$B$4*C46)</f>
      </c>
      <c r="E46" s="8"/>
    </row>
    <row r="47" ht="18" customHeight="1" spans="1:5" x14ac:dyDescent="0.25">
      <c r="A47" s="7"/>
      <c r="B47" s="8"/>
      <c r="C47" s="9">
        <f>IF(OR(B47="",B46=""),"",B47-B46)</f>
      </c>
      <c r="D47" s="10">
        <f>IF(C47="","",$B$4*C47)</f>
      </c>
      <c r="E47" s="8"/>
    </row>
    <row r="48" ht="18" customHeight="1" spans="1:5" x14ac:dyDescent="0.25">
      <c r="A48" s="7"/>
      <c r="B48" s="8"/>
      <c r="C48" s="9">
        <f>IF(OR(B48="",B47=""),"",B48-B47)</f>
      </c>
      <c r="D48" s="10">
        <f>IF(C48="","",$B$4*C48)</f>
      </c>
      <c r="E48" s="8"/>
    </row>
    <row r="49" ht="18" customHeight="1" spans="1:5" x14ac:dyDescent="0.25">
      <c r="A49" s="7"/>
      <c r="B49" s="8"/>
      <c r="C49" s="9">
        <f>IF(OR(B49="",B48=""),"",B49-B48)</f>
      </c>
      <c r="D49" s="10">
        <f>IF(C49="","",$B$4*C49)</f>
      </c>
      <c r="E49" s="8"/>
    </row>
    <row r="50" ht="18" customHeight="1" spans="1:5" x14ac:dyDescent="0.25">
      <c r="A50" s="7"/>
      <c r="B50" s="8"/>
      <c r="C50" s="9">
        <f>IF(OR(B50="",B49=""),"",B50-B49)</f>
      </c>
      <c r="D50" s="10">
        <f>IF(C50="","",$B$4*C50)</f>
      </c>
      <c r="E50" s="8"/>
    </row>
    <row r="51" ht="18" customHeight="1" spans="1:5" x14ac:dyDescent="0.25">
      <c r="A51" s="7"/>
      <c r="B51" s="8"/>
      <c r="C51" s="9">
        <f>IF(OR(B51="",B50=""),"",B51-B50)</f>
      </c>
      <c r="D51" s="10">
        <f>IF(C51="","",$B$4*C51)</f>
      </c>
      <c r="E51" s="8"/>
    </row>
    <row r="52" ht="18" customHeight="1" spans="1:5" x14ac:dyDescent="0.25">
      <c r="A52" s="7"/>
      <c r="B52" s="8"/>
      <c r="C52" s="9">
        <f>IF(OR(B52="",B51=""),"",B52-B51)</f>
      </c>
      <c r="D52" s="10">
        <f>IF(C52="","",$B$4*C52)</f>
      </c>
      <c r="E52" s="8"/>
    </row>
    <row r="53" ht="18" customHeight="1" spans="1:5" x14ac:dyDescent="0.25">
      <c r="A53" s="7"/>
      <c r="B53" s="8"/>
      <c r="C53" s="9">
        <f>IF(OR(B53="",B52=""),"",B53-B52)</f>
      </c>
      <c r="D53" s="10">
        <f>IF(C53="","",$B$4*C53)</f>
      </c>
      <c r="E53" s="8"/>
    </row>
    <row r="54" ht="18" customHeight="1" spans="1:5" x14ac:dyDescent="0.25">
      <c r="A54" s="7"/>
      <c r="B54" s="8"/>
      <c r="C54" s="9">
        <f>IF(OR(B54="",B53=""),"",B54-B53)</f>
      </c>
      <c r="D54" s="10">
        <f>IF(C54="","",$B$4*C54)</f>
      </c>
      <c r="E54" s="8"/>
    </row>
    <row r="55" ht="18" customHeight="1" spans="1:5" x14ac:dyDescent="0.25">
      <c r="A55" s="7"/>
      <c r="B55" s="8"/>
      <c r="C55" s="9">
        <f>IF(OR(B55="",B54=""),"",B55-B54)</f>
      </c>
      <c r="D55" s="10">
        <f>IF(C55="","",$B$4*C55)</f>
      </c>
      <c r="E55" s="8"/>
    </row>
    <row r="56" ht="18" customHeight="1" spans="1:5" x14ac:dyDescent="0.25">
      <c r="A56" s="7"/>
      <c r="B56" s="8"/>
      <c r="C56" s="9">
        <f>IF(OR(B56="",B55=""),"",B56-B55)</f>
      </c>
      <c r="D56" s="10">
        <f>IF(C56="","",$B$4*C56)</f>
      </c>
      <c r="E56" s="8"/>
    </row>
    <row r="57" ht="18" customHeight="1" spans="1:5" x14ac:dyDescent="0.25">
      <c r="A57" s="7"/>
      <c r="B57" s="8"/>
      <c r="C57" s="9">
        <f>IF(OR(B57="",B56=""),"",B57-B56)</f>
      </c>
      <c r="D57" s="10">
        <f>IF(C57="","",$B$4*C57)</f>
      </c>
      <c r="E57" s="8"/>
    </row>
    <row r="58" ht="18" customHeight="1" spans="1:5" x14ac:dyDescent="0.25">
      <c r="A58" s="7"/>
      <c r="B58" s="8"/>
      <c r="C58" s="9">
        <f>IF(OR(B58="",B57=""),"",B58-B57)</f>
      </c>
      <c r="D58" s="10">
        <f>IF(C58="","",$B$4*C58)</f>
      </c>
      <c r="E58" s="8"/>
    </row>
    <row r="59" ht="18" customHeight="1" spans="1:5" x14ac:dyDescent="0.25">
      <c r="A59" s="7"/>
      <c r="B59" s="8"/>
      <c r="C59" s="9">
        <f>IF(OR(B59="",B58=""),"",B59-B58)</f>
      </c>
      <c r="D59" s="10">
        <f>IF(C59="","",$B$4*C59)</f>
      </c>
      <c r="E59" s="8"/>
    </row>
    <row r="60" ht="18" customHeight="1" spans="1:5" x14ac:dyDescent="0.25">
      <c r="A60" s="7"/>
      <c r="B60" s="8"/>
      <c r="C60" s="9">
        <f>IF(OR(B60="",B59=""),"",B60-B59)</f>
      </c>
      <c r="D60" s="10">
        <f>IF(C60="","",$B$4*C60)</f>
      </c>
      <c r="E60" s="8"/>
    </row>
    <row r="61" ht="18" customHeight="1" spans="1:5" x14ac:dyDescent="0.25">
      <c r="A61" s="7"/>
      <c r="B61" s="8"/>
      <c r="C61" s="9">
        <f>IF(OR(B61="",B60=""),"",B61-B60)</f>
      </c>
      <c r="D61" s="10">
        <f>IF(C61="","",$B$4*C61)</f>
      </c>
      <c r="E61" s="8"/>
    </row>
    <row r="62" ht="18" customHeight="1" spans="1:5" x14ac:dyDescent="0.25">
      <c r="A62" s="7"/>
      <c r="B62" s="8"/>
      <c r="C62" s="9">
        <f>IF(OR(B62="",B61=""),"",B62-B61)</f>
      </c>
      <c r="D62" s="10">
        <f>IF(C62="","",$B$4*C62)</f>
      </c>
      <c r="E62" s="8"/>
    </row>
    <row r="63" ht="18" customHeight="1" spans="1:5" x14ac:dyDescent="0.25">
      <c r="A63" s="7"/>
      <c r="B63" s="8"/>
      <c r="C63" s="9">
        <f>IF(OR(B63="",B62=""),"",B63-B62)</f>
      </c>
      <c r="D63" s="10">
        <f>IF(C63="","",$B$4*C63)</f>
      </c>
      <c r="E63" s="8"/>
    </row>
    <row r="64" ht="18" customHeight="1" spans="1:5" x14ac:dyDescent="0.25">
      <c r="A64" s="7"/>
      <c r="B64" s="8"/>
      <c r="C64" s="9">
        <f>IF(OR(B64="",B63=""),"",B64-B63)</f>
      </c>
      <c r="D64" s="10">
        <f>IF(C64="","",$B$4*C64)</f>
      </c>
      <c r="E64" s="8"/>
    </row>
    <row r="65" ht="18" customHeight="1" spans="1:5" x14ac:dyDescent="0.25">
      <c r="A65" s="7"/>
      <c r="B65" s="8"/>
      <c r="C65" s="9">
        <f>IF(OR(B65="",B64=""),"",B65-B64)</f>
      </c>
      <c r="D65" s="10">
        <f>IF(C65="","",$B$4*C65)</f>
      </c>
      <c r="E65" s="8"/>
    </row>
    <row r="66" ht="18" customHeight="1" spans="1:5" x14ac:dyDescent="0.25">
      <c r="A66" s="7"/>
      <c r="B66" s="8"/>
      <c r="C66" s="9">
        <f>IF(OR(B66="",B65=""),"",B66-B65)</f>
      </c>
      <c r="D66" s="10">
        <f>IF(C66="","",$B$4*C66)</f>
      </c>
      <c r="E66" s="8"/>
    </row>
    <row r="67" ht="20" customHeight="1" spans="1:4" x14ac:dyDescent="0.25">
      <c r="A67" s="11" t="s">
        <v>12</v>
      </c>
      <c r="C67" s="12">
        <f>SUM(C7:C66)</f>
      </c>
      <c r="D67" s="13">
        <f>SUM(D7:D66)</f>
      </c>
    </row>
    <row r="69" ht="14" customHeight="1" spans="1:1" x14ac:dyDescent="0.25">
      <c r="A69" s="14" t="s">
        <v>13</v>
      </c>
    </row>
    <row r="73" ht="16" customHeight="1" spans="1:1" x14ac:dyDescent="0.25">
      <c r="A73" s="15" t="s">
        <v>14</v>
      </c>
    </row>
    <row r="74" ht="16" customHeight="1" spans="1:1" x14ac:dyDescent="0.25">
      <c r="A74" s="16" t="s">
        <v>15</v>
      </c>
    </row>
  </sheetData>
  <sheetProtection sheet="1" formatCells="0" formatColumns="0" formatRows="0" insertColumns="0" insertRows="0" deleteColumns="0" deleteRows="0" sort="0" autoFilter="0"/>
  <mergeCells count="3">
    <mergeCell ref="A1:E1"/>
    <mergeCell ref="A2:E2"/>
    <mergeCell ref="C4:E4"/>
  </mergeCells>
  <conditionalFormatting sqref="C7:C66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{236949F0-2B7A-4494-8D83-C9972F8D22F5}</x14:id>
        </ext>
      </extLst>
    </cfRule>
  </conditionalFormatting>
  <hyperlinks>
    <hyperlink ref="A73" r:id="rId1"/>
    <hyperlink ref="A74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6949F0-2B7A-4494-8D83-C9972F8D22F5}">
            <x14:dataBar minLength="0" maxLength="100">
              <x14:cfvo type="num">
                <xm:f>0</xm:f>
              </x14:cfvo>
              <x14:cfvo type="max"/>
            </x14:dataBar>
          </x14:cfRule>
          <xm:sqref>C7:C66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20" customWidth="1"/>
    <col min="3" max="3" width="16" customWidth="1"/>
  </cols>
  <sheetData>
    <row r="1" ht="30" customHeight="1" spans="1:3" x14ac:dyDescent="0.25">
      <c r="A1" s="1" t="s">
        <v>16</v>
      </c>
      <c r="B1" s="1"/>
      <c r="C1" s="1"/>
    </row>
    <row r="2" ht="16" customHeight="1" spans="1:3" x14ac:dyDescent="0.25">
      <c r="A2" s="2" t="s">
        <v>17</v>
      </c>
      <c r="B2" s="2"/>
      <c r="C2" s="2"/>
    </row>
    <row r="4" ht="24" customHeight="1" spans="1:3" x14ac:dyDescent="0.25">
      <c r="A4" s="6" t="s">
        <v>18</v>
      </c>
      <c r="B4" s="6" t="s">
        <v>6</v>
      </c>
      <c r="C4" s="6" t="s">
        <v>7</v>
      </c>
    </row>
    <row r="5" ht="18" customHeight="1" spans="1:3" x14ac:dyDescent="0.25">
      <c r="A5" s="17" t="s">
        <v>19</v>
      </c>
      <c r="B5" s="9">
        <f>SUMPRODUCT((Relevés!$A$7:$A$66&lt;&gt;"")*(MONTH(Relevés!$A$7:$A$66)=1)*N(Relevés!$C$7:$C$66))</f>
      </c>
      <c r="C5" s="10">
        <f>SUMPRODUCT((Relevés!$A$7:$A$66&lt;&gt;"")*(MONTH(Relevés!$A$7:$A$66)=1)*N(Relevés!$D$7:$D$66))</f>
      </c>
    </row>
    <row r="6" ht="18" customHeight="1" spans="1:3" x14ac:dyDescent="0.25">
      <c r="A6" s="17" t="s">
        <v>20</v>
      </c>
      <c r="B6" s="9">
        <f>SUMPRODUCT((Relevés!$A$7:$A$66&lt;&gt;"")*(MONTH(Relevés!$A$7:$A$66)=2)*N(Relevés!$C$7:$C$66))</f>
      </c>
      <c r="C6" s="10">
        <f>SUMPRODUCT((Relevés!$A$7:$A$66&lt;&gt;"")*(MONTH(Relevés!$A$7:$A$66)=2)*N(Relevés!$D$7:$D$66))</f>
      </c>
    </row>
    <row r="7" ht="18" customHeight="1" spans="1:3" x14ac:dyDescent="0.25">
      <c r="A7" s="17" t="s">
        <v>21</v>
      </c>
      <c r="B7" s="9">
        <f>SUMPRODUCT((Relevés!$A$7:$A$66&lt;&gt;"")*(MONTH(Relevés!$A$7:$A$66)=3)*N(Relevés!$C$7:$C$66))</f>
      </c>
      <c r="C7" s="10">
        <f>SUMPRODUCT((Relevés!$A$7:$A$66&lt;&gt;"")*(MONTH(Relevés!$A$7:$A$66)=3)*N(Relevés!$D$7:$D$66))</f>
      </c>
    </row>
    <row r="8" ht="18" customHeight="1" spans="1:3" x14ac:dyDescent="0.25">
      <c r="A8" s="17" t="s">
        <v>22</v>
      </c>
      <c r="B8" s="9">
        <f>SUMPRODUCT((Relevés!$A$7:$A$66&lt;&gt;"")*(MONTH(Relevés!$A$7:$A$66)=4)*N(Relevés!$C$7:$C$66))</f>
      </c>
      <c r="C8" s="10">
        <f>SUMPRODUCT((Relevés!$A$7:$A$66&lt;&gt;"")*(MONTH(Relevés!$A$7:$A$66)=4)*N(Relevés!$D$7:$D$66))</f>
      </c>
    </row>
    <row r="9" ht="18" customHeight="1" spans="1:3" x14ac:dyDescent="0.25">
      <c r="A9" s="17" t="s">
        <v>23</v>
      </c>
      <c r="B9" s="9">
        <f>SUMPRODUCT((Relevés!$A$7:$A$66&lt;&gt;"")*(MONTH(Relevés!$A$7:$A$66)=5)*N(Relevés!$C$7:$C$66))</f>
      </c>
      <c r="C9" s="10">
        <f>SUMPRODUCT((Relevés!$A$7:$A$66&lt;&gt;"")*(MONTH(Relevés!$A$7:$A$66)=5)*N(Relevés!$D$7:$D$66))</f>
      </c>
    </row>
    <row r="10" ht="18" customHeight="1" spans="1:3" x14ac:dyDescent="0.25">
      <c r="A10" s="17" t="s">
        <v>24</v>
      </c>
      <c r="B10" s="9">
        <f>SUMPRODUCT((Relevés!$A$7:$A$66&lt;&gt;"")*(MONTH(Relevés!$A$7:$A$66)=6)*N(Relevés!$C$7:$C$66))</f>
      </c>
      <c r="C10" s="10">
        <f>SUMPRODUCT((Relevés!$A$7:$A$66&lt;&gt;"")*(MONTH(Relevés!$A$7:$A$66)=6)*N(Relevés!$D$7:$D$66))</f>
      </c>
    </row>
    <row r="11" ht="18" customHeight="1" spans="1:3" x14ac:dyDescent="0.25">
      <c r="A11" s="17" t="s">
        <v>25</v>
      </c>
      <c r="B11" s="9">
        <f>SUMPRODUCT((Relevés!$A$7:$A$66&lt;&gt;"")*(MONTH(Relevés!$A$7:$A$66)=7)*N(Relevés!$C$7:$C$66))</f>
      </c>
      <c r="C11" s="10">
        <f>SUMPRODUCT((Relevés!$A$7:$A$66&lt;&gt;"")*(MONTH(Relevés!$A$7:$A$66)=7)*N(Relevés!$D$7:$D$66))</f>
      </c>
    </row>
    <row r="12" ht="18" customHeight="1" spans="1:3" x14ac:dyDescent="0.25">
      <c r="A12" s="17" t="s">
        <v>26</v>
      </c>
      <c r="B12" s="9">
        <f>SUMPRODUCT((Relevés!$A$7:$A$66&lt;&gt;"")*(MONTH(Relevés!$A$7:$A$66)=8)*N(Relevés!$C$7:$C$66))</f>
      </c>
      <c r="C12" s="10">
        <f>SUMPRODUCT((Relevés!$A$7:$A$66&lt;&gt;"")*(MONTH(Relevés!$A$7:$A$66)=8)*N(Relevés!$D$7:$D$66))</f>
      </c>
    </row>
    <row r="13" ht="18" customHeight="1" spans="1:3" x14ac:dyDescent="0.25">
      <c r="A13" s="17" t="s">
        <v>27</v>
      </c>
      <c r="B13" s="9">
        <f>SUMPRODUCT((Relevés!$A$7:$A$66&lt;&gt;"")*(MONTH(Relevés!$A$7:$A$66)=9)*N(Relevés!$C$7:$C$66))</f>
      </c>
      <c r="C13" s="10">
        <f>SUMPRODUCT((Relevés!$A$7:$A$66&lt;&gt;"")*(MONTH(Relevés!$A$7:$A$66)=9)*N(Relevés!$D$7:$D$66))</f>
      </c>
    </row>
    <row r="14" ht="18" customHeight="1" spans="1:3" x14ac:dyDescent="0.25">
      <c r="A14" s="17" t="s">
        <v>28</v>
      </c>
      <c r="B14" s="9">
        <f>SUMPRODUCT((Relevés!$A$7:$A$66&lt;&gt;"")*(MONTH(Relevés!$A$7:$A$66)=10)*N(Relevés!$C$7:$C$66))</f>
      </c>
      <c r="C14" s="10">
        <f>SUMPRODUCT((Relevés!$A$7:$A$66&lt;&gt;"")*(MONTH(Relevés!$A$7:$A$66)=10)*N(Relevés!$D$7:$D$66))</f>
      </c>
    </row>
    <row r="15" ht="18" customHeight="1" spans="1:3" x14ac:dyDescent="0.25">
      <c r="A15" s="17" t="s">
        <v>29</v>
      </c>
      <c r="B15" s="9">
        <f>SUMPRODUCT((Relevés!$A$7:$A$66&lt;&gt;"")*(MONTH(Relevés!$A$7:$A$66)=11)*N(Relevés!$C$7:$C$66))</f>
      </c>
      <c r="C15" s="10">
        <f>SUMPRODUCT((Relevés!$A$7:$A$66&lt;&gt;"")*(MONTH(Relevés!$A$7:$A$66)=11)*N(Relevés!$D$7:$D$66))</f>
      </c>
    </row>
    <row r="16" ht="18" customHeight="1" spans="1:3" x14ac:dyDescent="0.25">
      <c r="A16" s="17" t="s">
        <v>30</v>
      </c>
      <c r="B16" s="9">
        <f>SUMPRODUCT((Relevés!$A$7:$A$66&lt;&gt;"")*(MONTH(Relevés!$A$7:$A$66)=12)*N(Relevés!$C$7:$C$66))</f>
      </c>
      <c r="C16" s="10">
        <f>SUMPRODUCT((Relevés!$A$7:$A$66&lt;&gt;"")*(MONTH(Relevés!$A$7:$A$66)=12)*N(Relevés!$D$7:$D$66))</f>
      </c>
    </row>
    <row r="17" ht="20" customHeight="1" spans="1:3" x14ac:dyDescent="0.25">
      <c r="A17" s="11" t="s">
        <v>31</v>
      </c>
      <c r="B17" s="12">
        <f>SUM(B5:B16)</f>
      </c>
      <c r="C17" s="13">
        <f>SUM(C5:C16)</f>
      </c>
    </row>
    <row r="19" ht="14" customHeight="1" spans="1:1" x14ac:dyDescent="0.25">
      <c r="A19" s="14" t="s">
        <v>13</v>
      </c>
    </row>
    <row r="23" ht="16" customHeight="1" spans="1:1" x14ac:dyDescent="0.25">
      <c r="A23" s="15" t="s">
        <v>14</v>
      </c>
    </row>
    <row r="24" ht="16" customHeight="1" spans="1:1" x14ac:dyDescent="0.25">
      <c r="A24" s="16" t="s">
        <v>15</v>
      </c>
    </row>
  </sheetData>
  <sheetProtection sheet="1" formatCells="0" formatColumns="0" formatRows="0" insertColumns="0" insertRows="0" deleteColumns="0" deleteRows="0" sort="0" autoFilter="0"/>
  <mergeCells count="2">
    <mergeCell ref="A1:C1"/>
    <mergeCell ref="A2:C2"/>
  </mergeCells>
  <conditionalFormatting sqref="C5:C16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{4D78EA27-B9AD-423F-A05F-E7348C3877F6}</x14:id>
        </ext>
      </extLst>
    </cfRule>
  </conditionalFormatting>
  <hyperlinks>
    <hyperlink ref="A23" r:id="rId1"/>
    <hyperlink ref="A24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78EA27-B9AD-423F-A05F-E7348C3877F6}">
            <x14:dataBar minLength="0" maxLength="100">
              <x14:cfvo type="num">
                <xm:f>0</xm:f>
              </x14:cfvo>
              <x14:cfvo type="max"/>
            </x14:dataBar>
          </x14:cfRule>
          <xm:sqref>C5:C16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Relevés</vt:lpstr>
      <vt:lpstr>Bilan mensuel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2026-06-16T13:28:54Z</dcterms:created>
  <dcterms:modified xsi:type="dcterms:W3CDTF">2026-06-16T13:28:54Z</dcterms:modified>
</cp:coreProperties>
</file>