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ntacts" state="visible" r:id="rId4"/>
    <sheet sheetId="2" name="Synthèse" state="visible" r:id="rId5"/>
  </sheets>
  <calcPr calcId="171027"/>
</workbook>
</file>

<file path=xl/sharedStrings.xml><?xml version="1.0" encoding="utf-8"?>
<sst xmlns="http://schemas.openxmlformats.org/spreadsheetml/2006/main" count="59" uniqueCount="51">
  <si>
    <t>Suivi des contacts</t>
  </si>
  <si>
    <t>Vert = client gagné · Rouge = affaire perdue · Orange = relance en retard · La feuille Synthèse calcule ton pipeline automatiquement</t>
  </si>
  <si>
    <t>Société</t>
  </si>
  <si>
    <t>Contact</t>
  </si>
  <si>
    <t>Email</t>
  </si>
  <si>
    <t>Téléphone</t>
  </si>
  <si>
    <t>Statut</t>
  </si>
  <si>
    <t>Valeur estimée (€)</t>
  </si>
  <si>
    <t>Dernier contact</t>
  </si>
  <si>
    <t>Prochaine relance</t>
  </si>
  <si>
    <t>Notes</t>
  </si>
  <si>
    <t>Menuiserie Lebrun</t>
  </si>
  <si>
    <t>Claire Lebrun</t>
  </si>
  <si>
    <t>contact@menuiserie-lebrun.fr</t>
  </si>
  <si>
    <t>02 41 78 12 34</t>
  </si>
  <si>
    <t>Devis envoyé</t>
  </si>
  <si>
    <t>Devis envoyé pour la refonte du site, attend la validation du gérant</t>
  </si>
  <si>
    <t>Transports Morel</t>
  </si>
  <si>
    <t>Julien Morel</t>
  </si>
  <si>
    <t>j.morel@transports-morel.fr</t>
  </si>
  <si>
    <t>03 88 45 67 89</t>
  </si>
  <si>
    <t>Client</t>
  </si>
  <si>
    <t>Contrat annuel signé, point trimestriel à planifier</t>
  </si>
  <si>
    <t>Cabinet Riviera Conseil</t>
  </si>
  <si>
    <t>Sophie Garnier</t>
  </si>
  <si>
    <t>s.garnier@riviera-conseil.fr</t>
  </si>
  <si>
    <t>04 93 12 45 78</t>
  </si>
  <si>
    <t>Prospect</t>
  </si>
  <si>
    <t>Rencontrée au salon des entrepreneurs, intéressée par l'offre annuelle</t>
  </si>
  <si>
    <t>Boulangerie Petit</t>
  </si>
  <si>
    <t>Marc Petit</t>
  </si>
  <si>
    <t>contact@boulangerie-petit.fr</t>
  </si>
  <si>
    <t>01 46 23 89 10</t>
  </si>
  <si>
    <t>Contacté</t>
  </si>
  <si>
    <t>A demandé un rappel après la fin des travaux de sa seconde boutique</t>
  </si>
  <si>
    <t>Imprimerie Ducourt</t>
  </si>
  <si>
    <t>Nadia Ducourt</t>
  </si>
  <si>
    <t>n.ducourt@imprimerie-ducourt.fr</t>
  </si>
  <si>
    <t>05 56 34 21 90</t>
  </si>
  <si>
    <t>Perdu</t>
  </si>
  <si>
    <t>Parti chez un concurrent moins cher, à recontacter dans 6 mois</t>
  </si>
  <si>
    <t>Modèle gratuit créé par Le Dojo Club</t>
  </si>
  <si>
    <t>Tous nos modèles Excel à télécharger sur ledojo.club/modeles-excel</t>
  </si>
  <si>
    <t>Synthèse du pipeline</t>
  </si>
  <si>
    <t>Tout est calculé automatiquement depuis la feuille « Contacts ». Rien à modifier ici.</t>
  </si>
  <si>
    <t>Nombre de contacts</t>
  </si>
  <si>
    <t>Valeur du pipeline</t>
  </si>
  <si>
    <t>Total</t>
  </si>
  <si>
    <t>Taux de conversion</t>
  </si>
  <si>
    <t>Clients gagnés rapportés aux contacts réellement engagés (statuts hors « Prospect »).</t>
  </si>
  <si>
    <t>Feuille protégée sans mot de passe pour préserver les formules · Révision puis « Ôter la protection » pour tout déverrouiller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</si>
</sst>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 €&quot;"/>
    <numFmt numFmtId="165" formatCode="dd/mm/yyyy"/>
  </numFmts>
  <fonts count="11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0"/>
    </font>
    <font>
      <color rgb="FF0F172A"/>
      <sz val="10"/>
    </font>
    <font>
      <u/>
      <color rgb="FF64748B"/>
      <sz val="9"/>
    </font>
    <font>
      <b/>
      <color rgb="FF047857"/>
      <sz val="11"/>
    </font>
    <font>
      <b/>
      <color rgb="FF0F172A"/>
      <sz val="10"/>
    </font>
    <font>
      <b/>
      <color rgb="FF059669"/>
      <sz val="14"/>
    </font>
    <font>
      <i/>
      <color rgb="FF64748B"/>
      <sz val="8"/>
    </font>
    <font>
      <i/>
      <color rgb="FF94A3B8"/>
      <sz val="8"/>
    </font>
  </fonts>
  <fills count="5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F1F5F9"/>
      </patternFill>
    </fill>
    <fill>
      <patternFill patternType="solid">
        <fgColor rgb="FFD1FAE5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/>
    <xf numFmtId="9" fontId="8" fillId="3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3">
    <dxf>
      <font>
        <b/>
        <color rgb="FF047857"/>
      </font>
      <fill>
        <patternFill patternType="solid">
          <bgColor rgb="FFD1FAE5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C2410C"/>
      </font>
      <fill>
        <patternFill patternType="solid">
          <bgColor rgb="FFFFED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 showGridLines="0"/>
  </sheetViews>
  <sheetFormatPr defaultRowHeight="15" outlineLevelRow="0" outlineLevelCol="0" x14ac:dyDescent="55"/>
  <cols>
    <col min="1" max="1" width="24" customWidth="1"/>
    <col min="2" max="2" width="18" customWidth="1"/>
    <col min="3" max="3" width="30" customWidth="1"/>
    <col min="4" max="4" width="16" customWidth="1"/>
    <col min="5" max="5" width="14" customWidth="1"/>
    <col min="6" max="6" width="16" customWidth="1"/>
    <col min="7" max="7" width="15" customWidth="1"/>
    <col min="8" max="8" width="16" customWidth="1"/>
    <col min="9" max="9" width="52" customWidth="1"/>
  </cols>
  <sheetData>
    <row r="1" ht="30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6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22" customHeight="1" spans="1:9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18" customHeight="1" spans="1:9" x14ac:dyDescent="0.25">
      <c r="A5" s="4" t="s">
        <v>11</v>
      </c>
      <c r="B5" s="4" t="s">
        <v>12</v>
      </c>
      <c r="C5" s="4" t="s">
        <v>13</v>
      </c>
      <c r="D5" s="4" t="s">
        <v>14</v>
      </c>
      <c r="E5" s="5" t="s">
        <v>15</v>
      </c>
      <c r="F5" s="6">
        <v>12500</v>
      </c>
      <c r="G5" s="7">
        <v>46175</v>
      </c>
      <c r="H5" s="7">
        <v>46181</v>
      </c>
      <c r="I5" s="4" t="s">
        <v>16</v>
      </c>
    </row>
    <row r="6" ht="18" customHeight="1" spans="1:9" x14ac:dyDescent="0.25">
      <c r="A6" s="4" t="s">
        <v>17</v>
      </c>
      <c r="B6" s="4" t="s">
        <v>18</v>
      </c>
      <c r="C6" s="4" t="s">
        <v>19</v>
      </c>
      <c r="D6" s="4" t="s">
        <v>20</v>
      </c>
      <c r="E6" s="5" t="s">
        <v>21</v>
      </c>
      <c r="F6" s="6">
        <v>8400</v>
      </c>
      <c r="G6" s="7">
        <v>46178</v>
      </c>
      <c r="H6" s="7">
        <v>46264</v>
      </c>
      <c r="I6" s="4" t="s">
        <v>22</v>
      </c>
    </row>
    <row r="7" ht="18" customHeight="1" spans="1:9" x14ac:dyDescent="0.25">
      <c r="A7" s="4" t="s">
        <v>23</v>
      </c>
      <c r="B7" s="4" t="s">
        <v>24</v>
      </c>
      <c r="C7" s="4" t="s">
        <v>25</v>
      </c>
      <c r="D7" s="4" t="s">
        <v>26</v>
      </c>
      <c r="E7" s="5" t="s">
        <v>27</v>
      </c>
      <c r="F7" s="6">
        <v>5000</v>
      </c>
      <c r="G7" s="7">
        <v>46182</v>
      </c>
      <c r="H7" s="7">
        <v>46189</v>
      </c>
      <c r="I7" s="4" t="s">
        <v>28</v>
      </c>
    </row>
    <row r="8" ht="18" customHeight="1" spans="1:9" x14ac:dyDescent="0.25">
      <c r="A8" s="4" t="s">
        <v>29</v>
      </c>
      <c r="B8" s="4" t="s">
        <v>30</v>
      </c>
      <c r="C8" s="4" t="s">
        <v>31</v>
      </c>
      <c r="D8" s="4" t="s">
        <v>32</v>
      </c>
      <c r="E8" s="5" t="s">
        <v>33</v>
      </c>
      <c r="F8" s="6">
        <v>2800</v>
      </c>
      <c r="G8" s="7">
        <v>46170</v>
      </c>
      <c r="H8" s="7">
        <v>46177</v>
      </c>
      <c r="I8" s="4" t="s">
        <v>34</v>
      </c>
    </row>
    <row r="9" ht="18" customHeight="1" spans="1:9" x14ac:dyDescent="0.25">
      <c r="A9" s="4" t="s">
        <v>35</v>
      </c>
      <c r="B9" s="4" t="s">
        <v>36</v>
      </c>
      <c r="C9" s="4" t="s">
        <v>37</v>
      </c>
      <c r="D9" s="4" t="s">
        <v>38</v>
      </c>
      <c r="E9" s="5" t="s">
        <v>39</v>
      </c>
      <c r="F9" s="6">
        <v>6200</v>
      </c>
      <c r="G9" s="7">
        <v>46157</v>
      </c>
      <c r="H9" s="7"/>
      <c r="I9" s="4" t="s">
        <v>40</v>
      </c>
    </row>
    <row r="10" ht="18" customHeight="1" spans="1:9" x14ac:dyDescent="0.25">
      <c r="A10" s="4"/>
      <c r="B10" s="4"/>
      <c r="C10" s="4"/>
      <c r="D10" s="4"/>
      <c r="E10" s="5"/>
      <c r="F10" s="6"/>
      <c r="G10" s="7"/>
      <c r="H10" s="7"/>
      <c r="I10" s="4"/>
    </row>
    <row r="11" ht="18" customHeight="1" spans="1:9" x14ac:dyDescent="0.25">
      <c r="A11" s="4"/>
      <c r="B11" s="4"/>
      <c r="C11" s="4"/>
      <c r="D11" s="4"/>
      <c r="E11" s="5"/>
      <c r="F11" s="6"/>
      <c r="G11" s="7"/>
      <c r="H11" s="7"/>
      <c r="I11" s="4"/>
    </row>
    <row r="12" ht="18" customHeight="1" spans="1:9" x14ac:dyDescent="0.25">
      <c r="A12" s="4"/>
      <c r="B12" s="4"/>
      <c r="C12" s="4"/>
      <c r="D12" s="4"/>
      <c r="E12" s="5"/>
      <c r="F12" s="6"/>
      <c r="G12" s="7"/>
      <c r="H12" s="7"/>
      <c r="I12" s="4"/>
    </row>
    <row r="13" ht="18" customHeight="1" spans="1:9" x14ac:dyDescent="0.25">
      <c r="A13" s="4"/>
      <c r="B13" s="4"/>
      <c r="C13" s="4"/>
      <c r="D13" s="4"/>
      <c r="E13" s="5"/>
      <c r="F13" s="6"/>
      <c r="G13" s="7"/>
      <c r="H13" s="7"/>
      <c r="I13" s="4"/>
    </row>
    <row r="14" ht="18" customHeight="1" spans="1:9" x14ac:dyDescent="0.25">
      <c r="A14" s="4"/>
      <c r="B14" s="4"/>
      <c r="C14" s="4"/>
      <c r="D14" s="4"/>
      <c r="E14" s="5"/>
      <c r="F14" s="6"/>
      <c r="G14" s="7"/>
      <c r="H14" s="7"/>
      <c r="I14" s="4"/>
    </row>
    <row r="15" ht="18" customHeight="1" spans="1:9" x14ac:dyDescent="0.25">
      <c r="A15" s="4"/>
      <c r="B15" s="4"/>
      <c r="C15" s="4"/>
      <c r="D15" s="4"/>
      <c r="E15" s="5"/>
      <c r="F15" s="6"/>
      <c r="G15" s="7"/>
      <c r="H15" s="7"/>
      <c r="I15" s="4"/>
    </row>
    <row r="16" ht="18" customHeight="1" spans="1:9" x14ac:dyDescent="0.25">
      <c r="A16" s="4"/>
      <c r="B16" s="4"/>
      <c r="C16" s="4"/>
      <c r="D16" s="4"/>
      <c r="E16" s="5"/>
      <c r="F16" s="6"/>
      <c r="G16" s="7"/>
      <c r="H16" s="7"/>
      <c r="I16" s="4"/>
    </row>
    <row r="17" ht="18" customHeight="1" spans="1:9" x14ac:dyDescent="0.25">
      <c r="A17" s="4"/>
      <c r="B17" s="4"/>
      <c r="C17" s="4"/>
      <c r="D17" s="4"/>
      <c r="E17" s="5"/>
      <c r="F17" s="6"/>
      <c r="G17" s="7"/>
      <c r="H17" s="7"/>
      <c r="I17" s="4"/>
    </row>
    <row r="18" ht="18" customHeight="1" spans="1:9" x14ac:dyDescent="0.25">
      <c r="A18" s="4"/>
      <c r="B18" s="4"/>
      <c r="C18" s="4"/>
      <c r="D18" s="4"/>
      <c r="E18" s="5"/>
      <c r="F18" s="6"/>
      <c r="G18" s="7"/>
      <c r="H18" s="7"/>
      <c r="I18" s="4"/>
    </row>
    <row r="19" ht="18" customHeight="1" spans="1:9" x14ac:dyDescent="0.25">
      <c r="A19" s="4"/>
      <c r="B19" s="4"/>
      <c r="C19" s="4"/>
      <c r="D19" s="4"/>
      <c r="E19" s="5"/>
      <c r="F19" s="6"/>
      <c r="G19" s="7"/>
      <c r="H19" s="7"/>
      <c r="I19" s="4"/>
    </row>
    <row r="20" ht="18" customHeight="1" spans="1:9" x14ac:dyDescent="0.25">
      <c r="A20" s="4"/>
      <c r="B20" s="4"/>
      <c r="C20" s="4"/>
      <c r="D20" s="4"/>
      <c r="E20" s="5"/>
      <c r="F20" s="6"/>
      <c r="G20" s="7"/>
      <c r="H20" s="7"/>
      <c r="I20" s="4"/>
    </row>
    <row r="21" ht="18" customHeight="1" spans="1:9" x14ac:dyDescent="0.25">
      <c r="A21" s="4"/>
      <c r="B21" s="4"/>
      <c r="C21" s="4"/>
      <c r="D21" s="4"/>
      <c r="E21" s="5"/>
      <c r="F21" s="6"/>
      <c r="G21" s="7"/>
      <c r="H21" s="7"/>
      <c r="I21" s="4"/>
    </row>
    <row r="22" ht="18" customHeight="1" spans="1:9" x14ac:dyDescent="0.25">
      <c r="A22" s="4"/>
      <c r="B22" s="4"/>
      <c r="C22" s="4"/>
      <c r="D22" s="4"/>
      <c r="E22" s="5"/>
      <c r="F22" s="6"/>
      <c r="G22" s="7"/>
      <c r="H22" s="7"/>
      <c r="I22" s="4"/>
    </row>
    <row r="23" ht="18" customHeight="1" spans="1:9" x14ac:dyDescent="0.25">
      <c r="A23" s="4"/>
      <c r="B23" s="4"/>
      <c r="C23" s="4"/>
      <c r="D23" s="4"/>
      <c r="E23" s="5"/>
      <c r="F23" s="6"/>
      <c r="G23" s="7"/>
      <c r="H23" s="7"/>
      <c r="I23" s="4"/>
    </row>
    <row r="24" ht="18" customHeight="1" spans="1:9" x14ac:dyDescent="0.25">
      <c r="A24" s="4"/>
      <c r="B24" s="4"/>
      <c r="C24" s="4"/>
      <c r="D24" s="4"/>
      <c r="E24" s="5"/>
      <c r="F24" s="6"/>
      <c r="G24" s="7"/>
      <c r="H24" s="7"/>
      <c r="I24" s="4"/>
    </row>
    <row r="25" ht="18" customHeight="1" spans="1:9" x14ac:dyDescent="0.25">
      <c r="A25" s="4"/>
      <c r="B25" s="4"/>
      <c r="C25" s="4"/>
      <c r="D25" s="4"/>
      <c r="E25" s="5"/>
      <c r="F25" s="6"/>
      <c r="G25" s="7"/>
      <c r="H25" s="7"/>
      <c r="I25" s="4"/>
    </row>
    <row r="26" ht="18" customHeight="1" spans="1:9" x14ac:dyDescent="0.25">
      <c r="A26" s="4"/>
      <c r="B26" s="4"/>
      <c r="C26" s="4"/>
      <c r="D26" s="4"/>
      <c r="E26" s="5"/>
      <c r="F26" s="6"/>
      <c r="G26" s="7"/>
      <c r="H26" s="7"/>
      <c r="I26" s="4"/>
    </row>
    <row r="27" ht="18" customHeight="1" spans="1:9" x14ac:dyDescent="0.25">
      <c r="A27" s="4"/>
      <c r="B27" s="4"/>
      <c r="C27" s="4"/>
      <c r="D27" s="4"/>
      <c r="E27" s="5"/>
      <c r="F27" s="6"/>
      <c r="G27" s="7"/>
      <c r="H27" s="7"/>
      <c r="I27" s="4"/>
    </row>
    <row r="28" ht="18" customHeight="1" spans="1:9" x14ac:dyDescent="0.25">
      <c r="A28" s="4"/>
      <c r="B28" s="4"/>
      <c r="C28" s="4"/>
      <c r="D28" s="4"/>
      <c r="E28" s="5"/>
      <c r="F28" s="6"/>
      <c r="G28" s="7"/>
      <c r="H28" s="7"/>
      <c r="I28" s="4"/>
    </row>
    <row r="29" ht="18" customHeight="1" spans="1:9" x14ac:dyDescent="0.25">
      <c r="A29" s="4"/>
      <c r="B29" s="4"/>
      <c r="C29" s="4"/>
      <c r="D29" s="4"/>
      <c r="E29" s="5"/>
      <c r="F29" s="6"/>
      <c r="G29" s="7"/>
      <c r="H29" s="7"/>
      <c r="I29" s="4"/>
    </row>
    <row r="30" ht="18" customHeight="1" spans="1:9" x14ac:dyDescent="0.25">
      <c r="A30" s="4"/>
      <c r="B30" s="4"/>
      <c r="C30" s="4"/>
      <c r="D30" s="4"/>
      <c r="E30" s="5"/>
      <c r="F30" s="6"/>
      <c r="G30" s="7"/>
      <c r="H30" s="7"/>
      <c r="I30" s="4"/>
    </row>
    <row r="31" ht="18" customHeight="1" spans="1:9" x14ac:dyDescent="0.25">
      <c r="A31" s="4"/>
      <c r="B31" s="4"/>
      <c r="C31" s="4"/>
      <c r="D31" s="4"/>
      <c r="E31" s="5"/>
      <c r="F31" s="6"/>
      <c r="G31" s="7"/>
      <c r="H31" s="7"/>
      <c r="I31" s="4"/>
    </row>
    <row r="32" ht="18" customHeight="1" spans="1:9" x14ac:dyDescent="0.25">
      <c r="A32" s="4"/>
      <c r="B32" s="4"/>
      <c r="C32" s="4"/>
      <c r="D32" s="4"/>
      <c r="E32" s="5"/>
      <c r="F32" s="6"/>
      <c r="G32" s="7"/>
      <c r="H32" s="7"/>
      <c r="I32" s="4"/>
    </row>
    <row r="33" ht="18" customHeight="1" spans="1:9" x14ac:dyDescent="0.25">
      <c r="A33" s="4"/>
      <c r="B33" s="4"/>
      <c r="C33" s="4"/>
      <c r="D33" s="4"/>
      <c r="E33" s="5"/>
      <c r="F33" s="6"/>
      <c r="G33" s="7"/>
      <c r="H33" s="7"/>
      <c r="I33" s="4"/>
    </row>
    <row r="34" ht="18" customHeight="1" spans="1:9" x14ac:dyDescent="0.25">
      <c r="A34" s="4"/>
      <c r="B34" s="4"/>
      <c r="C34" s="4"/>
      <c r="D34" s="4"/>
      <c r="E34" s="5"/>
      <c r="F34" s="6"/>
      <c r="G34" s="7"/>
      <c r="H34" s="7"/>
      <c r="I34" s="4"/>
    </row>
    <row r="36" ht="16" customHeight="1" spans="1:1" x14ac:dyDescent="0.25">
      <c r="A36" s="8" t="s">
        <v>41</v>
      </c>
    </row>
    <row r="37" ht="16" customHeight="1" spans="1:1" x14ac:dyDescent="0.25">
      <c r="A37" s="9" t="s">
        <v>42</v>
      </c>
    </row>
  </sheetData>
  <mergeCells count="2">
    <mergeCell ref="A1:I1"/>
    <mergeCell ref="A2:I2"/>
  </mergeCells>
  <conditionalFormatting sqref="E5:E34">
    <cfRule type="cellIs" dxfId="0" priority="1" operator="equal">
      <formula>"Client"</formula>
    </cfRule>
    <cfRule type="cellIs" dxfId="1" priority="2" operator="equal">
      <formula>"Perdu"</formula>
    </cfRule>
  </conditionalFormatting>
  <conditionalFormatting sqref="H5:H34">
    <cfRule type="expression" dxfId="2" priority="3">
      <formula>AND($H5&lt;&gt;"",$H5&lt;TODAY(),$E5&lt;&gt;"Client",$E5&lt;&gt;"Perdu")</formula>
    </cfRule>
  </conditionalFormatting>
  <dataValidations count="2">
    <dataValidation type="list" allowBlank="1" showErrorMessage="1" errorStyle="stop" errorTitle="Statut invalide" error="Choisis un statut dans la liste déroulante." sqref="E10:E34">
      <formula1>"Prospect,Contacté,Devis envoyé,Client,Perdu"</formula1>
    </dataValidation>
    <dataValidation type="list" allowBlank="1" showErrorMessage="1" errorStyle="stop" errorTitle="Statut invalide" error="Choisis un statut dans la liste déroulante." sqref="E5:E34">
      <formula1>"Prospect,Contacté,Devis envoyé,Client,Perdu"</formula1>
    </dataValidation>
  </dataValidations>
  <hyperlinks>
    <hyperlink ref="A36" r:id="rId1"/>
    <hyperlink ref="A37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 showGridLines="0"/>
  </sheetViews>
  <sheetFormatPr defaultRowHeight="15" outlineLevelRow="0" outlineLevelCol="0" x14ac:dyDescent="55"/>
  <cols>
    <col min="1" max="1" width="22" customWidth="1"/>
    <col min="2" max="3" width="19" customWidth="1"/>
  </cols>
  <sheetData>
    <row r="1" ht="30" customHeight="1" spans="1:3" x14ac:dyDescent="0.25">
      <c r="A1" s="1" t="s">
        <v>43</v>
      </c>
      <c r="B1" s="1"/>
      <c r="C1" s="1"/>
    </row>
    <row r="2" ht="16" customHeight="1" spans="1:3" x14ac:dyDescent="0.25">
      <c r="A2" s="2" t="s">
        <v>44</v>
      </c>
      <c r="B2" s="2"/>
      <c r="C2" s="2"/>
    </row>
    <row r="4" ht="22" customHeight="1" spans="1:3" x14ac:dyDescent="0.25">
      <c r="A4" s="3" t="s">
        <v>6</v>
      </c>
      <c r="B4" s="3" t="s">
        <v>45</v>
      </c>
      <c r="C4" s="3" t="s">
        <v>46</v>
      </c>
    </row>
    <row r="5" ht="18" customHeight="1" spans="1:3" x14ac:dyDescent="0.25">
      <c r="A5" s="4" t="s">
        <v>27</v>
      </c>
      <c r="B5" s="5">
        <f>COUNTIF(Contacts!$E$5:$E$34,$A5)</f>
      </c>
      <c r="C5" s="6">
        <f>SUMIF(Contacts!$E$5:$E$34,$A5,Contacts!$F$5:$F$34)</f>
      </c>
    </row>
    <row r="6" ht="18" customHeight="1" spans="1:3" x14ac:dyDescent="0.25">
      <c r="A6" s="10" t="s">
        <v>33</v>
      </c>
      <c r="B6" s="11">
        <f>COUNTIF(Contacts!$E$5:$E$34,$A6)</f>
      </c>
      <c r="C6" s="12">
        <f>SUMIF(Contacts!$E$5:$E$34,$A6,Contacts!$F$5:$F$34)</f>
      </c>
    </row>
    <row r="7" ht="18" customHeight="1" spans="1:3" x14ac:dyDescent="0.25">
      <c r="A7" s="4" t="s">
        <v>15</v>
      </c>
      <c r="B7" s="5">
        <f>COUNTIF(Contacts!$E$5:$E$34,$A7)</f>
      </c>
      <c r="C7" s="6">
        <f>SUMIF(Contacts!$E$5:$E$34,$A7,Contacts!$F$5:$F$34)</f>
      </c>
    </row>
    <row r="8" ht="18" customHeight="1" spans="1:3" x14ac:dyDescent="0.25">
      <c r="A8" s="10" t="s">
        <v>21</v>
      </c>
      <c r="B8" s="11">
        <f>COUNTIF(Contacts!$E$5:$E$34,$A8)</f>
      </c>
      <c r="C8" s="12">
        <f>SUMIF(Contacts!$E$5:$E$34,$A8,Contacts!$F$5:$F$34)</f>
      </c>
    </row>
    <row r="9" ht="18" customHeight="1" spans="1:3" x14ac:dyDescent="0.25">
      <c r="A9" s="4" t="s">
        <v>39</v>
      </c>
      <c r="B9" s="5">
        <f>COUNTIF(Contacts!$E$5:$E$34,$A9)</f>
      </c>
      <c r="C9" s="6">
        <f>SUMIF(Contacts!$E$5:$E$34,$A9,Contacts!$F$5:$F$34)</f>
      </c>
    </row>
    <row r="10" ht="22" customHeight="1" spans="1:3" x14ac:dyDescent="0.25">
      <c r="A10" s="13" t="s">
        <v>47</v>
      </c>
      <c r="B10" s="14">
        <f>SUM(B5:B9)</f>
      </c>
      <c r="C10" s="15">
        <f>SUM(C5:C9)</f>
      </c>
    </row>
    <row r="12" ht="24" customHeight="1" spans="1:2" x14ac:dyDescent="0.25">
      <c r="A12" s="16" t="s">
        <v>48</v>
      </c>
      <c r="B12" s="17">
        <f>IF(B10-B5=0,"",B8/(B10-B5))</f>
      </c>
    </row>
    <row r="13" ht="14" customHeight="1" spans="1:1" x14ac:dyDescent="0.25">
      <c r="A13" s="18" t="s">
        <v>49</v>
      </c>
    </row>
    <row r="15" ht="14" customHeight="1" spans="1:1" x14ac:dyDescent="0.25">
      <c r="A15" s="19" t="s">
        <v>50</v>
      </c>
    </row>
    <row r="17" ht="16" customHeight="1" spans="1:1" x14ac:dyDescent="0.25">
      <c r="A17" s="8" t="s">
        <v>41</v>
      </c>
    </row>
    <row r="18" ht="16" customHeight="1" spans="1:1" x14ac:dyDescent="0.25">
      <c r="A18" s="9" t="s">
        <v>42</v>
      </c>
    </row>
  </sheetData>
  <sheetProtection sheet="1" formatCells="0" formatColumns="0" formatRows="0" insertColumns="0" insertRows="0" deleteColumns="0" deleteRows="0" sort="0" autoFilter="0"/>
  <mergeCells count="2">
    <mergeCell ref="A1:C1"/>
    <mergeCell ref="A2:C2"/>
  </mergeCells>
  <hyperlinks>
    <hyperlink ref="A17" r:id="rId1"/>
    <hyperlink ref="A18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Contacts</vt:lpstr>
      <vt:lpstr>Synthèse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2026-06-11T10:52:11Z</dcterms:created>
  <dcterms:modified xsi:type="dcterms:W3CDTF">2026-06-11T10:52:11Z</dcterms:modified>
</cp:coreProperties>
</file>