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éfi 30 jours" state="visible" r:id="rId4"/>
  </sheets>
  <calcPr calcId="171027"/>
</workbook>
</file>

<file path=xl/sharedStrings.xml><?xml version="1.0" encoding="utf-8"?>
<sst xmlns="http://schemas.openxmlformats.org/spreadsheetml/2006/main" count="77" uniqueCount="18">
  <si>
    <t>Renseigne les cases jaunes (exercice et objectifs), puis coche la colonne Fait chaque jour. L'objectif et le cumul se calculent tout seuls.</t>
  </si>
  <si>
    <t>Paramètres</t>
  </si>
  <si>
    <t>Type d'exercice</t>
  </si>
  <si>
    <t>Gainage (secondes)</t>
  </si>
  <si>
    <t>Objectif Jour 1</t>
  </si>
  <si>
    <t>→ ex. 20 secondes ou 10 répétitions</t>
  </si>
  <si>
    <t>Objectif Jour 30</t>
  </si>
  <si>
    <t>→ ex. 120 secondes ou 50 répétitions</t>
  </si>
  <si>
    <t>Ligne en vert = jour validé (case Fait remplie). Colonnes grises = calcul automatique, colonnes blanches = à remplir.</t>
  </si>
  <si>
    <t>Jour</t>
  </si>
  <si>
    <t>Objectif (auto)</t>
  </si>
  <si>
    <t>Fait ✓</t>
  </si>
  <si>
    <t>Cumul (auto)</t>
  </si>
  <si>
    <t>Note</t>
  </si>
  <si>
    <t/>
  </si>
  <si>
    <t>Feuille libre de saisie. Modifie les paramètres jaunes pour changer l'exercice et les objectifs, puis coche la colonne Fait chaque jour.</t>
  </si>
  <si>
    <t>Modèle gratuit créé par Le Dojo Club</t>
  </si>
  <si>
    <t>Tous nos modèles Excel à télécharger sur ledojo.club/modeles-excel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</si>
</sst>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0F172A"/>
      <sz val="16"/>
    </font>
    <font>
      <color rgb="FF0F172A"/>
      <sz val="10"/>
    </font>
    <font>
      <b/>
      <color rgb="FFFFFFFF"/>
      <sz val="10"/>
    </font>
    <font>
      <i/>
      <color rgb="FF64748B"/>
      <sz val="9"/>
    </font>
    <font>
      <b/>
      <color rgb="FF0F172A"/>
      <sz val="10"/>
    </font>
    <font>
      <color rgb="FF64748B"/>
      <sz val="9"/>
    </font>
    <font>
      <i/>
      <color rgb="FF94A3B8"/>
      <sz val="8"/>
    </font>
    <font>
      <u/>
      <color rgb="FF64748B"/>
      <sz val="9"/>
    </font>
  </fonts>
  <fills count="7">
    <fill>
      <patternFill patternType="none"/>
    </fill>
    <fill>
      <patternFill patternType="gray125"/>
    </fill>
    <fill>
      <patternFill patternType="solid">
        <fgColor rgb="FF059669"/>
      </patternFill>
    </fill>
    <fill>
      <patternFill patternType="solid">
        <fgColor rgb="FFFEF9C3"/>
      </patternFill>
    </fill>
    <fill>
      <patternFill patternType="solid">
        <fgColor rgb="FF0F172A"/>
      </patternFill>
    </fill>
    <fill>
      <patternFill patternType="solid">
        <fgColor rgb="FFF1F5F9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2" borderId="1" xfId="0" applyFont="1" applyFill="1" applyBorder="1"/>
    <xf numFmtId="0" fontId="2" fillId="0" borderId="1" xfId="0" applyFont="1" applyBorder="1"/>
    <xf numFmtId="0" fontId="0" fillId="3" borderId="2" xfId="0" applyFill="1" applyBorder="1" applyAlignment="1" applyProtection="1">
      <alignment horizontal="left" vertical="center"/>
      <protection locked="0"/>
    </xf>
    <xf numFmtId="1" fontId="0" fillId="3" borderId="2" xfId="0" applyNumberFormat="1" applyFill="1" applyBorder="1" applyAlignment="1" applyProtection="1">
      <alignment horizontal="right" vertical="center"/>
      <protection locked="0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3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1" fontId="5" fillId="5" borderId="1" xfId="0" applyNumberFormat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1" fontId="2" fillId="5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1">
    <cellStyle name="Normal" xfId="0" builtinId="0"/>
  </cellStyles>
  <dxfs count="1">
    <dxf>
      <font>
        <b/>
        <color rgb="FF059669"/>
      </font>
      <fill>
        <patternFill patternType="solid">
          <bgColor rgb="FFD1FAE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workbookViewId="0" showGridLines="0">
      <pane ySplit="11" topLeftCell="A1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24" customWidth="1"/>
    <col min="3" max="3" width="12" customWidth="1"/>
    <col min="4" max="4" width="20" customWidth="1"/>
    <col min="5" max="5" width="22" customWidth="1"/>
  </cols>
  <sheetData>
    <row r="1" ht="28" customHeight="1" spans="1:5" x14ac:dyDescent="0.25">
      <c r="A1" s="1">
        <f>IF(B5="","Défi 30 jours",B5&amp;" — Défi 30 jours")</f>
      </c>
      <c r="B1" s="1"/>
      <c r="C1" s="1"/>
      <c r="D1" s="1"/>
      <c r="E1" s="1"/>
    </row>
    <row r="2" ht="16" customHeight="1" spans="1:5" x14ac:dyDescent="0.25">
      <c r="A2" s="2" t="s">
        <v>0</v>
      </c>
      <c r="B2" s="2"/>
      <c r="C2" s="2"/>
      <c r="D2" s="2"/>
      <c r="E2" s="2"/>
    </row>
    <row r="4" ht="20" customHeight="1" spans="1:1" x14ac:dyDescent="0.25">
      <c r="A4" s="3" t="s">
        <v>1</v>
      </c>
    </row>
    <row r="5" ht="18" customHeight="1" spans="1:2" x14ac:dyDescent="0.25">
      <c r="A5" s="4" t="s">
        <v>2</v>
      </c>
      <c r="B5" s="5" t="s">
        <v>3</v>
      </c>
    </row>
    <row r="6" ht="18" customHeight="1" spans="1:3" x14ac:dyDescent="0.25">
      <c r="A6" s="4" t="s">
        <v>4</v>
      </c>
      <c r="B6" s="6">
        <v>20</v>
      </c>
      <c r="C6" s="7" t="s">
        <v>5</v>
      </c>
    </row>
    <row r="7" ht="18" customHeight="1" spans="1:3" x14ac:dyDescent="0.25">
      <c r="A7" s="4" t="s">
        <v>6</v>
      </c>
      <c r="B7" s="6">
        <v>120</v>
      </c>
      <c r="C7" s="7" t="s">
        <v>7</v>
      </c>
    </row>
    <row r="9" ht="16" customHeight="1" spans="1:5" x14ac:dyDescent="0.25">
      <c r="A9" s="8" t="s">
        <v>8</v>
      </c>
      <c r="B9" s="8"/>
      <c r="C9" s="8"/>
      <c r="D9" s="8"/>
      <c r="E9" s="8"/>
    </row>
    <row r="11" ht="24" customHeight="1" spans="1:5" x14ac:dyDescent="0.25">
      <c r="A11" s="9" t="s">
        <v>9</v>
      </c>
      <c r="B11" s="9" t="s">
        <v>10</v>
      </c>
      <c r="C11" s="9" t="s">
        <v>11</v>
      </c>
      <c r="D11" s="9" t="s">
        <v>12</v>
      </c>
      <c r="E11" s="9" t="s">
        <v>13</v>
      </c>
    </row>
    <row r="12" ht="18" customHeight="1" spans="1:5" x14ac:dyDescent="0.25">
      <c r="A12" s="10">
        <v>1</v>
      </c>
      <c r="B12" s="11">
        <f>ROUND($B$6+($B$7-$B$6)*(1-1)/29,0)</f>
      </c>
      <c r="C12" s="12" t="s">
        <v>14</v>
      </c>
      <c r="D12" s="13">
        <f>SUMPRODUCT(($C$12:C12&lt;&gt;"")*$B$12:B12)</f>
      </c>
      <c r="E12" s="14" t="s">
        <v>14</v>
      </c>
    </row>
    <row r="13" ht="18" customHeight="1" spans="1:5" x14ac:dyDescent="0.25">
      <c r="A13" s="10">
        <v>2</v>
      </c>
      <c r="B13" s="11">
        <f>ROUND($B$6+($B$7-$B$6)*(2-1)/29,0)</f>
      </c>
      <c r="C13" s="12" t="s">
        <v>14</v>
      </c>
      <c r="D13" s="13">
        <f>SUMPRODUCT(($C$12:C13&lt;&gt;"")*$B$12:B13)</f>
      </c>
      <c r="E13" s="14" t="s">
        <v>14</v>
      </c>
    </row>
    <row r="14" ht="18" customHeight="1" spans="1:5" x14ac:dyDescent="0.25">
      <c r="A14" s="10">
        <v>3</v>
      </c>
      <c r="B14" s="11">
        <f>ROUND($B$6+($B$7-$B$6)*(3-1)/29,0)</f>
      </c>
      <c r="C14" s="12" t="s">
        <v>14</v>
      </c>
      <c r="D14" s="13">
        <f>SUMPRODUCT(($C$12:C14&lt;&gt;"")*$B$12:B14)</f>
      </c>
      <c r="E14" s="14" t="s">
        <v>14</v>
      </c>
    </row>
    <row r="15" ht="18" customHeight="1" spans="1:5" x14ac:dyDescent="0.25">
      <c r="A15" s="10">
        <v>4</v>
      </c>
      <c r="B15" s="11">
        <f>ROUND($B$6+($B$7-$B$6)*(4-1)/29,0)</f>
      </c>
      <c r="C15" s="12" t="s">
        <v>14</v>
      </c>
      <c r="D15" s="13">
        <f>SUMPRODUCT(($C$12:C15&lt;&gt;"")*$B$12:B15)</f>
      </c>
      <c r="E15" s="14" t="s">
        <v>14</v>
      </c>
    </row>
    <row r="16" ht="18" customHeight="1" spans="1:5" x14ac:dyDescent="0.25">
      <c r="A16" s="10">
        <v>5</v>
      </c>
      <c r="B16" s="11">
        <f>ROUND($B$6+($B$7-$B$6)*(5-1)/29,0)</f>
      </c>
      <c r="C16" s="12" t="s">
        <v>14</v>
      </c>
      <c r="D16" s="13">
        <f>SUMPRODUCT(($C$12:C16&lt;&gt;"")*$B$12:B16)</f>
      </c>
      <c r="E16" s="14" t="s">
        <v>14</v>
      </c>
    </row>
    <row r="17" ht="18" customHeight="1" spans="1:5" x14ac:dyDescent="0.25">
      <c r="A17" s="10">
        <v>6</v>
      </c>
      <c r="B17" s="11">
        <f>ROUND($B$6+($B$7-$B$6)*(6-1)/29,0)</f>
      </c>
      <c r="C17" s="12" t="s">
        <v>14</v>
      </c>
      <c r="D17" s="13">
        <f>SUMPRODUCT(($C$12:C17&lt;&gt;"")*$B$12:B17)</f>
      </c>
      <c r="E17" s="14" t="s">
        <v>14</v>
      </c>
    </row>
    <row r="18" ht="18" customHeight="1" spans="1:5" x14ac:dyDescent="0.25">
      <c r="A18" s="10">
        <v>7</v>
      </c>
      <c r="B18" s="11">
        <f>ROUND($B$6+($B$7-$B$6)*(7-1)/29,0)</f>
      </c>
      <c r="C18" s="12" t="s">
        <v>14</v>
      </c>
      <c r="D18" s="13">
        <f>SUMPRODUCT(($C$12:C18&lt;&gt;"")*$B$12:B18)</f>
      </c>
      <c r="E18" s="14" t="s">
        <v>14</v>
      </c>
    </row>
    <row r="19" ht="18" customHeight="1" spans="1:5" x14ac:dyDescent="0.25">
      <c r="A19" s="10">
        <v>8</v>
      </c>
      <c r="B19" s="11">
        <f>ROUND($B$6+($B$7-$B$6)*(8-1)/29,0)</f>
      </c>
      <c r="C19" s="12" t="s">
        <v>14</v>
      </c>
      <c r="D19" s="13">
        <f>SUMPRODUCT(($C$12:C19&lt;&gt;"")*$B$12:B19)</f>
      </c>
      <c r="E19" s="14" t="s">
        <v>14</v>
      </c>
    </row>
    <row r="20" ht="18" customHeight="1" spans="1:5" x14ac:dyDescent="0.25">
      <c r="A20" s="10">
        <v>9</v>
      </c>
      <c r="B20" s="11">
        <f>ROUND($B$6+($B$7-$B$6)*(9-1)/29,0)</f>
      </c>
      <c r="C20" s="12" t="s">
        <v>14</v>
      </c>
      <c r="D20" s="13">
        <f>SUMPRODUCT(($C$12:C20&lt;&gt;"")*$B$12:B20)</f>
      </c>
      <c r="E20" s="14" t="s">
        <v>14</v>
      </c>
    </row>
    <row r="21" ht="18" customHeight="1" spans="1:5" x14ac:dyDescent="0.25">
      <c r="A21" s="10">
        <v>10</v>
      </c>
      <c r="B21" s="11">
        <f>ROUND($B$6+($B$7-$B$6)*(10-1)/29,0)</f>
      </c>
      <c r="C21" s="12" t="s">
        <v>14</v>
      </c>
      <c r="D21" s="13">
        <f>SUMPRODUCT(($C$12:C21&lt;&gt;"")*$B$12:B21)</f>
      </c>
      <c r="E21" s="14" t="s">
        <v>14</v>
      </c>
    </row>
    <row r="22" ht="18" customHeight="1" spans="1:5" x14ac:dyDescent="0.25">
      <c r="A22" s="10">
        <v>11</v>
      </c>
      <c r="B22" s="11">
        <f>ROUND($B$6+($B$7-$B$6)*(11-1)/29,0)</f>
      </c>
      <c r="C22" s="12" t="s">
        <v>14</v>
      </c>
      <c r="D22" s="13">
        <f>SUMPRODUCT(($C$12:C22&lt;&gt;"")*$B$12:B22)</f>
      </c>
      <c r="E22" s="14" t="s">
        <v>14</v>
      </c>
    </row>
    <row r="23" ht="18" customHeight="1" spans="1:5" x14ac:dyDescent="0.25">
      <c r="A23" s="10">
        <v>12</v>
      </c>
      <c r="B23" s="11">
        <f>ROUND($B$6+($B$7-$B$6)*(12-1)/29,0)</f>
      </c>
      <c r="C23" s="12" t="s">
        <v>14</v>
      </c>
      <c r="D23" s="13">
        <f>SUMPRODUCT(($C$12:C23&lt;&gt;"")*$B$12:B23)</f>
      </c>
      <c r="E23" s="14" t="s">
        <v>14</v>
      </c>
    </row>
    <row r="24" ht="18" customHeight="1" spans="1:5" x14ac:dyDescent="0.25">
      <c r="A24" s="10">
        <v>13</v>
      </c>
      <c r="B24" s="11">
        <f>ROUND($B$6+($B$7-$B$6)*(13-1)/29,0)</f>
      </c>
      <c r="C24" s="12" t="s">
        <v>14</v>
      </c>
      <c r="D24" s="13">
        <f>SUMPRODUCT(($C$12:C24&lt;&gt;"")*$B$12:B24)</f>
      </c>
      <c r="E24" s="14" t="s">
        <v>14</v>
      </c>
    </row>
    <row r="25" ht="18" customHeight="1" spans="1:5" x14ac:dyDescent="0.25">
      <c r="A25" s="10">
        <v>14</v>
      </c>
      <c r="B25" s="11">
        <f>ROUND($B$6+($B$7-$B$6)*(14-1)/29,0)</f>
      </c>
      <c r="C25" s="12" t="s">
        <v>14</v>
      </c>
      <c r="D25" s="13">
        <f>SUMPRODUCT(($C$12:C25&lt;&gt;"")*$B$12:B25)</f>
      </c>
      <c r="E25" s="14" t="s">
        <v>14</v>
      </c>
    </row>
    <row r="26" ht="18" customHeight="1" spans="1:5" x14ac:dyDescent="0.25">
      <c r="A26" s="10">
        <v>15</v>
      </c>
      <c r="B26" s="11">
        <f>ROUND($B$6+($B$7-$B$6)*(15-1)/29,0)</f>
      </c>
      <c r="C26" s="12" t="s">
        <v>14</v>
      </c>
      <c r="D26" s="13">
        <f>SUMPRODUCT(($C$12:C26&lt;&gt;"")*$B$12:B26)</f>
      </c>
      <c r="E26" s="14" t="s">
        <v>14</v>
      </c>
    </row>
    <row r="27" ht="18" customHeight="1" spans="1:5" x14ac:dyDescent="0.25">
      <c r="A27" s="10">
        <v>16</v>
      </c>
      <c r="B27" s="11">
        <f>ROUND($B$6+($B$7-$B$6)*(16-1)/29,0)</f>
      </c>
      <c r="C27" s="12" t="s">
        <v>14</v>
      </c>
      <c r="D27" s="13">
        <f>SUMPRODUCT(($C$12:C27&lt;&gt;"")*$B$12:B27)</f>
      </c>
      <c r="E27" s="14" t="s">
        <v>14</v>
      </c>
    </row>
    <row r="28" ht="18" customHeight="1" spans="1:5" x14ac:dyDescent="0.25">
      <c r="A28" s="10">
        <v>17</v>
      </c>
      <c r="B28" s="11">
        <f>ROUND($B$6+($B$7-$B$6)*(17-1)/29,0)</f>
      </c>
      <c r="C28" s="12" t="s">
        <v>14</v>
      </c>
      <c r="D28" s="13">
        <f>SUMPRODUCT(($C$12:C28&lt;&gt;"")*$B$12:B28)</f>
      </c>
      <c r="E28" s="14" t="s">
        <v>14</v>
      </c>
    </row>
    <row r="29" ht="18" customHeight="1" spans="1:5" x14ac:dyDescent="0.25">
      <c r="A29" s="10">
        <v>18</v>
      </c>
      <c r="B29" s="11">
        <f>ROUND($B$6+($B$7-$B$6)*(18-1)/29,0)</f>
      </c>
      <c r="C29" s="12" t="s">
        <v>14</v>
      </c>
      <c r="D29" s="13">
        <f>SUMPRODUCT(($C$12:C29&lt;&gt;"")*$B$12:B29)</f>
      </c>
      <c r="E29" s="14" t="s">
        <v>14</v>
      </c>
    </row>
    <row r="30" ht="18" customHeight="1" spans="1:5" x14ac:dyDescent="0.25">
      <c r="A30" s="10">
        <v>19</v>
      </c>
      <c r="B30" s="11">
        <f>ROUND($B$6+($B$7-$B$6)*(19-1)/29,0)</f>
      </c>
      <c r="C30" s="12" t="s">
        <v>14</v>
      </c>
      <c r="D30" s="13">
        <f>SUMPRODUCT(($C$12:C30&lt;&gt;"")*$B$12:B30)</f>
      </c>
      <c r="E30" s="14" t="s">
        <v>14</v>
      </c>
    </row>
    <row r="31" ht="18" customHeight="1" spans="1:5" x14ac:dyDescent="0.25">
      <c r="A31" s="10">
        <v>20</v>
      </c>
      <c r="B31" s="11">
        <f>ROUND($B$6+($B$7-$B$6)*(20-1)/29,0)</f>
      </c>
      <c r="C31" s="12" t="s">
        <v>14</v>
      </c>
      <c r="D31" s="13">
        <f>SUMPRODUCT(($C$12:C31&lt;&gt;"")*$B$12:B31)</f>
      </c>
      <c r="E31" s="14" t="s">
        <v>14</v>
      </c>
    </row>
    <row r="32" ht="18" customHeight="1" spans="1:5" x14ac:dyDescent="0.25">
      <c r="A32" s="10">
        <v>21</v>
      </c>
      <c r="B32" s="11">
        <f>ROUND($B$6+($B$7-$B$6)*(21-1)/29,0)</f>
      </c>
      <c r="C32" s="12" t="s">
        <v>14</v>
      </c>
      <c r="D32" s="13">
        <f>SUMPRODUCT(($C$12:C32&lt;&gt;"")*$B$12:B32)</f>
      </c>
      <c r="E32" s="14" t="s">
        <v>14</v>
      </c>
    </row>
    <row r="33" ht="18" customHeight="1" spans="1:5" x14ac:dyDescent="0.25">
      <c r="A33" s="10">
        <v>22</v>
      </c>
      <c r="B33" s="11">
        <f>ROUND($B$6+($B$7-$B$6)*(22-1)/29,0)</f>
      </c>
      <c r="C33" s="12" t="s">
        <v>14</v>
      </c>
      <c r="D33" s="13">
        <f>SUMPRODUCT(($C$12:C33&lt;&gt;"")*$B$12:B33)</f>
      </c>
      <c r="E33" s="14" t="s">
        <v>14</v>
      </c>
    </row>
    <row r="34" ht="18" customHeight="1" spans="1:5" x14ac:dyDescent="0.25">
      <c r="A34" s="10">
        <v>23</v>
      </c>
      <c r="B34" s="11">
        <f>ROUND($B$6+($B$7-$B$6)*(23-1)/29,0)</f>
      </c>
      <c r="C34" s="12" t="s">
        <v>14</v>
      </c>
      <c r="D34" s="13">
        <f>SUMPRODUCT(($C$12:C34&lt;&gt;"")*$B$12:B34)</f>
      </c>
      <c r="E34" s="14" t="s">
        <v>14</v>
      </c>
    </row>
    <row r="35" ht="18" customHeight="1" spans="1:5" x14ac:dyDescent="0.25">
      <c r="A35" s="10">
        <v>24</v>
      </c>
      <c r="B35" s="11">
        <f>ROUND($B$6+($B$7-$B$6)*(24-1)/29,0)</f>
      </c>
      <c r="C35" s="12" t="s">
        <v>14</v>
      </c>
      <c r="D35" s="13">
        <f>SUMPRODUCT(($C$12:C35&lt;&gt;"")*$B$12:B35)</f>
      </c>
      <c r="E35" s="14" t="s">
        <v>14</v>
      </c>
    </row>
    <row r="36" ht="18" customHeight="1" spans="1:5" x14ac:dyDescent="0.25">
      <c r="A36" s="10">
        <v>25</v>
      </c>
      <c r="B36" s="11">
        <f>ROUND($B$6+($B$7-$B$6)*(25-1)/29,0)</f>
      </c>
      <c r="C36" s="12" t="s">
        <v>14</v>
      </c>
      <c r="D36" s="13">
        <f>SUMPRODUCT(($C$12:C36&lt;&gt;"")*$B$12:B36)</f>
      </c>
      <c r="E36" s="14" t="s">
        <v>14</v>
      </c>
    </row>
    <row r="37" ht="18" customHeight="1" spans="1:5" x14ac:dyDescent="0.25">
      <c r="A37" s="10">
        <v>26</v>
      </c>
      <c r="B37" s="11">
        <f>ROUND($B$6+($B$7-$B$6)*(26-1)/29,0)</f>
      </c>
      <c r="C37" s="12" t="s">
        <v>14</v>
      </c>
      <c r="D37" s="13">
        <f>SUMPRODUCT(($C$12:C37&lt;&gt;"")*$B$12:B37)</f>
      </c>
      <c r="E37" s="14" t="s">
        <v>14</v>
      </c>
    </row>
    <row r="38" ht="18" customHeight="1" spans="1:5" x14ac:dyDescent="0.25">
      <c r="A38" s="10">
        <v>27</v>
      </c>
      <c r="B38" s="11">
        <f>ROUND($B$6+($B$7-$B$6)*(27-1)/29,0)</f>
      </c>
      <c r="C38" s="12" t="s">
        <v>14</v>
      </c>
      <c r="D38" s="13">
        <f>SUMPRODUCT(($C$12:C38&lt;&gt;"")*$B$12:B38)</f>
      </c>
      <c r="E38" s="14" t="s">
        <v>14</v>
      </c>
    </row>
    <row r="39" ht="18" customHeight="1" spans="1:5" x14ac:dyDescent="0.25">
      <c r="A39" s="10">
        <v>28</v>
      </c>
      <c r="B39" s="11">
        <f>ROUND($B$6+($B$7-$B$6)*(28-1)/29,0)</f>
      </c>
      <c r="C39" s="12" t="s">
        <v>14</v>
      </c>
      <c r="D39" s="13">
        <f>SUMPRODUCT(($C$12:C39&lt;&gt;"")*$B$12:B39)</f>
      </c>
      <c r="E39" s="14" t="s">
        <v>14</v>
      </c>
    </row>
    <row r="40" ht="18" customHeight="1" spans="1:5" x14ac:dyDescent="0.25">
      <c r="A40" s="10">
        <v>29</v>
      </c>
      <c r="B40" s="11">
        <f>ROUND($B$6+($B$7-$B$6)*(29-1)/29,0)</f>
      </c>
      <c r="C40" s="12" t="s">
        <v>14</v>
      </c>
      <c r="D40" s="13">
        <f>SUMPRODUCT(($C$12:C40&lt;&gt;"")*$B$12:B40)</f>
      </c>
      <c r="E40" s="14" t="s">
        <v>14</v>
      </c>
    </row>
    <row r="41" ht="18" customHeight="1" spans="1:5" x14ac:dyDescent="0.25">
      <c r="A41" s="10">
        <v>30</v>
      </c>
      <c r="B41" s="11">
        <f>ROUND($B$6+($B$7-$B$6)*(30-1)/29,0)</f>
      </c>
      <c r="C41" s="12" t="s">
        <v>14</v>
      </c>
      <c r="D41" s="13">
        <f>SUMPRODUCT(($C$12:C41&lt;&gt;"")*$B$12:B41)</f>
      </c>
      <c r="E41" s="14" t="s">
        <v>14</v>
      </c>
    </row>
    <row r="43" ht="14" customHeight="1" spans="1:5" x14ac:dyDescent="0.25">
      <c r="A43" s="15" t="s">
        <v>15</v>
      </c>
      <c r="B43" s="15"/>
      <c r="C43" s="15"/>
      <c r="D43" s="15"/>
      <c r="E43" s="15"/>
    </row>
    <row r="47" ht="16" customHeight="1" spans="1:1" x14ac:dyDescent="0.25">
      <c r="A47" s="8" t="s">
        <v>16</v>
      </c>
    </row>
    <row r="48" ht="16" customHeight="1" spans="1:1" x14ac:dyDescent="0.25">
      <c r="A48" s="16" t="s">
        <v>17</v>
      </c>
    </row>
  </sheetData>
  <mergeCells count="4">
    <mergeCell ref="A1:E1"/>
    <mergeCell ref="A2:E2"/>
    <mergeCell ref="A9:E9"/>
    <mergeCell ref="A43:E43"/>
  </mergeCells>
  <conditionalFormatting sqref="A12:E41">
    <cfRule type="expression" dxfId="0" priority="1">
      <formula>$C12&lt;&gt;""</formula>
    </cfRule>
  </conditionalFormatting>
  <conditionalFormatting sqref="B12:B41">
    <cfRule type="dataBar" priority="2">
      <dataBar>
        <cfvo type="num" val="0"/>
        <cfvo type="max"/>
        <color rgb="FF059669"/>
      </dataBar>
      <extLst>
        <ext xmlns:x14="http://schemas.microsoft.com/office/spreadsheetml/2009/9/main" uri="{B025F937-C7B1-47D3-B67F-A62EFF666E3E}">
          <x14:id>{B130C3E4-06B0-403D-92C6-2AA7292DD483}</x14:id>
        </ext>
      </extLst>
    </cfRule>
  </conditionalFormatting>
  <hyperlinks>
    <hyperlink ref="A47" r:id="rId1"/>
    <hyperlink ref="A48" r:id="rId2"/>
  </hyperlinks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130C3E4-06B0-403D-92C6-2AA7292DD483}">
            <x14:dataBar minLength="0" maxLength="100">
              <x14:cfvo type="num">
                <xm:f>0</xm:f>
              </x14:cfvo>
              <x14:cfvo type="max"/>
            </x14:dataBar>
          </x14:cfRule>
          <xm:sqref>B12:B41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Défi 30 jours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2026-06-16T13:29:50Z</dcterms:created>
  <dcterms:modified xsi:type="dcterms:W3CDTF">2026-06-16T13:29:50Z</dcterms:modified>
</cp:coreProperties>
</file>