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atrice des risques" state="visible" r:id="rId4"/>
  </sheets>
  <calcPr calcId="171027"/>
</workbook>
</file>

<file path=xl/sharedStrings.xml><?xml version="1.0" encoding="utf-8"?>
<sst xmlns="http://schemas.openxmlformats.org/spreadsheetml/2006/main" count="48" uniqueCount="44">
  <si>
    <t>Matrice des risques</t>
  </si>
  <si>
    <t>La criticité égale probabilité × impact (de 1 à 25) et le niveau se calculent automatiquement. Vert pour Faible jusqu’à 4, orange clair pour Moyen jusqu’à 9, orange pour Élevé jusqu’à 16, rouge pour Critique au-delà de 16.</t>
  </si>
  <si>
    <t>Risques au total</t>
  </si>
  <si>
    <t>Criticité moyenne</t>
  </si>
  <si>
    <t>Risques critiques</t>
  </si>
  <si>
    <t>Risques ouverts</t>
  </si>
  <si>
    <t>Risque</t>
  </si>
  <si>
    <t>Catégorie</t>
  </si>
  <si>
    <t>Probabilité (1-5)</t>
  </si>
  <si>
    <t>Impact (1-5)</t>
  </si>
  <si>
    <t>Criticité</t>
  </si>
  <si>
    <t>Niveau</t>
  </si>
  <si>
    <t>Plan de mitigation</t>
  </si>
  <si>
    <t>Responsable</t>
  </si>
  <si>
    <t>Statut</t>
  </si>
  <si>
    <t>Retard de livraison du prestataire externe</t>
  </si>
  <si>
    <t>Externe</t>
  </si>
  <si>
    <t>Jalons contractuels avec pénalités et points hebdomadaires de suivi</t>
  </si>
  <si>
    <t>Claire</t>
  </si>
  <si>
    <t>En cours</t>
  </si>
  <si>
    <t>Dépassement du budget de développement</t>
  </si>
  <si>
    <t>Financier</t>
  </si>
  <si>
    <t>Suivi des coûts par sprint et réserve de 10 % validée en comité</t>
  </si>
  <si>
    <t>Mehdi</t>
  </si>
  <si>
    <t>Ouvert</t>
  </si>
  <si>
    <t>Départ d’un développeur clé en cours de projet</t>
  </si>
  <si>
    <t>Humain</t>
  </si>
  <si>
    <t>Documentation à jour et binômage sur les briques critiques</t>
  </si>
  <si>
    <t>Sarah</t>
  </si>
  <si>
    <t>Maîtrisé</t>
  </si>
  <si>
    <t>Faille de sécurité dans le module de paiement</t>
  </si>
  <si>
    <t>Technique</t>
  </si>
  <si>
    <t>Audit de sécurité externe avant la mise en production</t>
  </si>
  <si>
    <t>Faible adoption de l’outil par les équipes métier</t>
  </si>
  <si>
    <t>Ateliers de formation et référents désignés par service</t>
  </si>
  <si>
    <t>Léo</t>
  </si>
  <si>
    <t>Glissement du planning sur la phase de recette</t>
  </si>
  <si>
    <t>Planning</t>
  </si>
  <si>
    <t>Marge de deux semaines réservée et priorisation des anomalies</t>
  </si>
  <si>
    <t>Karim</t>
  </si>
  <si>
    <t>Clos</t>
  </si>
  <si>
    <t>Cette feuille est protégée sans mot de passe pour préserver les formules. Pour la déverrouiller, va dans Révision puis « Ôter la protection ».</t>
  </si>
  <si>
    <t>Modèle gratuit créé par Le Dojo Club</t>
  </si>
  <si>
    <t>Tous nos modèles Excel à télécharger sur ledojo.club/modeles-excel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</si>
</sst>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color theme="1"/>
      <family val="2"/>
      <scheme val="minor"/>
      <sz val="11"/>
      <name val="Calibri"/>
    </font>
    <font>
      <b/>
      <color rgb="FF0F172A"/>
      <sz val="18"/>
    </font>
    <font>
      <i/>
      <color rgb="FF64748B"/>
      <sz val="9"/>
    </font>
    <font>
      <b/>
      <color rgb="FF047857"/>
      <sz val="10"/>
    </font>
    <font>
      <b/>
      <color rgb="FF059669"/>
      <sz val="16"/>
    </font>
    <font>
      <b/>
      <color rgb="FFFFFFFF"/>
      <sz val="10"/>
    </font>
    <font>
      <color rgb="FF0F172A"/>
      <sz val="10"/>
    </font>
    <font>
      <b/>
      <color rgb="FF0F172A"/>
      <sz val="10"/>
    </font>
    <font>
      <i/>
      <color rgb="FF94A3B8"/>
      <sz val="8"/>
    </font>
    <font>
      <u/>
      <color rgb="FF64748B"/>
      <sz val="9"/>
    </font>
  </fonts>
  <fills count="4">
    <fill>
      <patternFill patternType="none"/>
    </fill>
    <fill>
      <patternFill patternType="gray125"/>
    </fill>
    <fill>
      <patternFill patternType="solid">
        <fgColor rgb="FFD1FAE5"/>
      </patternFill>
    </fill>
    <fill>
      <patternFill patternType="solid">
        <fgColor rgb="FF0F172A"/>
      </patternFill>
    </fill>
  </fills>
  <borders count="2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 wrapText="1"/>
    </xf>
    <xf numFmtId="0" fontId="6" fillId="0" borderId="1" xfId="0" applyFont="1" applyBorder="1" applyProtection="1"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4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C2410C"/>
      </font>
      <fill>
        <patternFill patternType="solid">
          <bgColor rgb="FFFDBA74"/>
        </patternFill>
      </fill>
    </dxf>
    <dxf>
      <font>
        <b/>
        <color rgb="FFB45309"/>
      </font>
      <fill>
        <patternFill patternType="solid">
          <bgColor rgb="FFFED7AA"/>
        </patternFill>
      </fill>
    </dxf>
    <dxf>
      <font>
        <b/>
        <color rgb="FF047857"/>
      </font>
      <fill>
        <patternFill patternType="solid">
          <bgColor rgb="FF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ledojo.club" TargetMode="External"/><Relationship Id="rId2" Type="http://schemas.openxmlformats.org/officeDocument/2006/relationships/hyperlink" Target="https://ledojo.club/modeles-exc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 showGridLines="0">
      <pane ySplit="7" topLeftCell="A8" activePane="bottomLeft" state="frozen"/>
      <selection pane="bottomLeft"/>
    </sheetView>
  </sheetViews>
  <sheetFormatPr defaultRowHeight="15" outlineLevelRow="0" outlineLevelCol="0" x14ac:dyDescent="55"/>
  <cols>
    <col min="1" max="1" width="34" customWidth="1"/>
    <col min="2" max="2" width="14" customWidth="1"/>
    <col min="3" max="3" width="12" customWidth="1"/>
    <col min="4" max="5" width="11" customWidth="1"/>
    <col min="6" max="6" width="12" customWidth="1"/>
    <col min="7" max="7" width="40" customWidth="1"/>
    <col min="8" max="8" width="16" customWidth="1"/>
    <col min="9" max="9" width="12" customWidth="1"/>
  </cols>
  <sheetData>
    <row r="1" ht="30" customHeight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" customHeight="1" spans="1:9" x14ac:dyDescent="0.25">
      <c r="A2" s="2" t="s">
        <v>1</v>
      </c>
      <c r="B2" s="2"/>
      <c r="C2" s="2"/>
      <c r="D2" s="2"/>
      <c r="E2" s="2"/>
      <c r="F2" s="2"/>
      <c r="G2" s="2"/>
      <c r="H2" s="2"/>
      <c r="I2" s="2"/>
    </row>
    <row r="4" ht="18" customHeight="1" spans="1:8" x14ac:dyDescent="0.25">
      <c r="A4" s="3" t="s">
        <v>2</v>
      </c>
      <c r="B4" s="3"/>
      <c r="C4" s="3" t="s">
        <v>3</v>
      </c>
      <c r="D4" s="3"/>
      <c r="E4" s="3" t="s">
        <v>4</v>
      </c>
      <c r="F4" s="3"/>
      <c r="G4" s="3" t="s">
        <v>5</v>
      </c>
      <c r="H4" s="3"/>
    </row>
    <row r="5" ht="26" customHeight="1" spans="1:8" x14ac:dyDescent="0.25">
      <c r="A5" s="4">
        <f>COUNTA($A$8:$A$32)</f>
      </c>
      <c r="B5" s="4"/>
      <c r="C5" s="4">
        <f>IFERROR(ROUND(AVERAGE($E$8:$E$32),1),0)</f>
      </c>
      <c r="D5" s="4"/>
      <c r="E5" s="4">
        <f>COUNTIF($E$8:$E$32,"&gt;16")</f>
      </c>
      <c r="F5" s="4"/>
      <c r="G5" s="4">
        <f>COUNTIF($I$8:$I$32,"Ouvert")+COUNTIF($I$8:$I$32,"En cours")</f>
      </c>
      <c r="H5" s="4"/>
    </row>
    <row r="7" ht="30" customHeight="1" spans="1:9" x14ac:dyDescent="0.25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</row>
    <row r="8" ht="28" customHeight="1" spans="1:9" x14ac:dyDescent="0.25">
      <c r="A8" s="6" t="s">
        <v>15</v>
      </c>
      <c r="B8" s="7" t="s">
        <v>16</v>
      </c>
      <c r="C8" s="8">
        <v>4</v>
      </c>
      <c r="D8" s="8">
        <v>4</v>
      </c>
      <c r="E8" s="9">
        <f>IF(OR(C8="",D8=""),"",C8*D8)</f>
      </c>
      <c r="F8" s="9">
        <f>IF(E8="","",IF(E8&lt;=4,"Faible",IF(E8&lt;=9,"Moyen",IF(E8&lt;=16,"Élevé","Critique"))))</f>
      </c>
      <c r="G8" s="10" t="s">
        <v>17</v>
      </c>
      <c r="H8" s="6" t="s">
        <v>18</v>
      </c>
      <c r="I8" s="8" t="s">
        <v>19</v>
      </c>
    </row>
    <row r="9" ht="28" customHeight="1" spans="1:9" x14ac:dyDescent="0.25">
      <c r="A9" s="6" t="s">
        <v>20</v>
      </c>
      <c r="B9" s="7" t="s">
        <v>21</v>
      </c>
      <c r="C9" s="8">
        <v>3</v>
      </c>
      <c r="D9" s="8">
        <v>5</v>
      </c>
      <c r="E9" s="9">
        <f>IF(OR(C9="",D9=""),"",C9*D9)</f>
      </c>
      <c r="F9" s="9">
        <f>IF(E9="","",IF(E9&lt;=4,"Faible",IF(E9&lt;=9,"Moyen",IF(E9&lt;=16,"Élevé","Critique"))))</f>
      </c>
      <c r="G9" s="10" t="s">
        <v>22</v>
      </c>
      <c r="H9" s="6" t="s">
        <v>23</v>
      </c>
      <c r="I9" s="8" t="s">
        <v>24</v>
      </c>
    </row>
    <row r="10" ht="28" customHeight="1" spans="1:9" x14ac:dyDescent="0.25">
      <c r="A10" s="6" t="s">
        <v>25</v>
      </c>
      <c r="B10" s="7" t="s">
        <v>26</v>
      </c>
      <c r="C10" s="8">
        <v>2</v>
      </c>
      <c r="D10" s="8">
        <v>5</v>
      </c>
      <c r="E10" s="9">
        <f>IF(OR(C10="",D10=""),"",C10*D10)</f>
      </c>
      <c r="F10" s="9">
        <f>IF(E10="","",IF(E10&lt;=4,"Faible",IF(E10&lt;=9,"Moyen",IF(E10&lt;=16,"Élevé","Critique"))))</f>
      </c>
      <c r="G10" s="10" t="s">
        <v>27</v>
      </c>
      <c r="H10" s="6" t="s">
        <v>28</v>
      </c>
      <c r="I10" s="8" t="s">
        <v>29</v>
      </c>
    </row>
    <row r="11" ht="28" customHeight="1" spans="1:9" x14ac:dyDescent="0.25">
      <c r="A11" s="6" t="s">
        <v>30</v>
      </c>
      <c r="B11" s="7" t="s">
        <v>31</v>
      </c>
      <c r="C11" s="8">
        <v>2</v>
      </c>
      <c r="D11" s="8">
        <v>4</v>
      </c>
      <c r="E11" s="9">
        <f>IF(OR(C11="",D11=""),"",C11*D11)</f>
      </c>
      <c r="F11" s="9">
        <f>IF(E11="","",IF(E11&lt;=4,"Faible",IF(E11&lt;=9,"Moyen",IF(E11&lt;=16,"Élevé","Critique"))))</f>
      </c>
      <c r="G11" s="10" t="s">
        <v>32</v>
      </c>
      <c r="H11" s="6" t="s">
        <v>28</v>
      </c>
      <c r="I11" s="8" t="s">
        <v>24</v>
      </c>
    </row>
    <row r="12" ht="28" customHeight="1" spans="1:9" x14ac:dyDescent="0.25">
      <c r="A12" s="6" t="s">
        <v>33</v>
      </c>
      <c r="B12" s="7" t="s">
        <v>26</v>
      </c>
      <c r="C12" s="8">
        <v>3</v>
      </c>
      <c r="D12" s="8">
        <v>3</v>
      </c>
      <c r="E12" s="9">
        <f>IF(OR(C12="",D12=""),"",C12*D12)</f>
      </c>
      <c r="F12" s="9">
        <f>IF(E12="","",IF(E12&lt;=4,"Faible",IF(E12&lt;=9,"Moyen",IF(E12&lt;=16,"Élevé","Critique"))))</f>
      </c>
      <c r="G12" s="10" t="s">
        <v>34</v>
      </c>
      <c r="H12" s="6" t="s">
        <v>35</v>
      </c>
      <c r="I12" s="8" t="s">
        <v>19</v>
      </c>
    </row>
    <row r="13" ht="28" customHeight="1" spans="1:9" x14ac:dyDescent="0.25">
      <c r="A13" s="6" t="s">
        <v>36</v>
      </c>
      <c r="B13" s="7" t="s">
        <v>37</v>
      </c>
      <c r="C13" s="8">
        <v>3</v>
      </c>
      <c r="D13" s="8">
        <v>2</v>
      </c>
      <c r="E13" s="9">
        <f>IF(OR(C13="",D13=""),"",C13*D13)</f>
      </c>
      <c r="F13" s="9">
        <f>IF(E13="","",IF(E13&lt;=4,"Faible",IF(E13&lt;=9,"Moyen",IF(E13&lt;=16,"Élevé","Critique"))))</f>
      </c>
      <c r="G13" s="10" t="s">
        <v>38</v>
      </c>
      <c r="H13" s="6" t="s">
        <v>39</v>
      </c>
      <c r="I13" s="8" t="s">
        <v>40</v>
      </c>
    </row>
    <row r="14" ht="28" customHeight="1" spans="1:9" x14ac:dyDescent="0.25">
      <c r="A14" s="6"/>
      <c r="B14" s="7"/>
      <c r="C14" s="8"/>
      <c r="D14" s="8"/>
      <c r="E14" s="9">
        <f>IF(OR(C14="",D14=""),"",C14*D14)</f>
      </c>
      <c r="F14" s="9">
        <f>IF(E14="","",IF(E14&lt;=4,"Faible",IF(E14&lt;=9,"Moyen",IF(E14&lt;=16,"Élevé","Critique"))))</f>
      </c>
      <c r="G14" s="10"/>
      <c r="H14" s="6"/>
      <c r="I14" s="8"/>
    </row>
    <row r="15" ht="28" customHeight="1" spans="1:9" x14ac:dyDescent="0.25">
      <c r="A15" s="6"/>
      <c r="B15" s="7"/>
      <c r="C15" s="8"/>
      <c r="D15" s="8"/>
      <c r="E15" s="9">
        <f>IF(OR(C15="",D15=""),"",C15*D15)</f>
      </c>
      <c r="F15" s="9">
        <f>IF(E15="","",IF(E15&lt;=4,"Faible",IF(E15&lt;=9,"Moyen",IF(E15&lt;=16,"Élevé","Critique"))))</f>
      </c>
      <c r="G15" s="10"/>
      <c r="H15" s="6"/>
      <c r="I15" s="8"/>
    </row>
    <row r="16" ht="28" customHeight="1" spans="1:9" x14ac:dyDescent="0.25">
      <c r="A16" s="6"/>
      <c r="B16" s="7"/>
      <c r="C16" s="8"/>
      <c r="D16" s="8"/>
      <c r="E16" s="9">
        <f>IF(OR(C16="",D16=""),"",C16*D16)</f>
      </c>
      <c r="F16" s="9">
        <f>IF(E16="","",IF(E16&lt;=4,"Faible",IF(E16&lt;=9,"Moyen",IF(E16&lt;=16,"Élevé","Critique"))))</f>
      </c>
      <c r="G16" s="10"/>
      <c r="H16" s="6"/>
      <c r="I16" s="8"/>
    </row>
    <row r="17" ht="28" customHeight="1" spans="1:9" x14ac:dyDescent="0.25">
      <c r="A17" s="6"/>
      <c r="B17" s="7"/>
      <c r="C17" s="8"/>
      <c r="D17" s="8"/>
      <c r="E17" s="9">
        <f>IF(OR(C17="",D17=""),"",C17*D17)</f>
      </c>
      <c r="F17" s="9">
        <f>IF(E17="","",IF(E17&lt;=4,"Faible",IF(E17&lt;=9,"Moyen",IF(E17&lt;=16,"Élevé","Critique"))))</f>
      </c>
      <c r="G17" s="10"/>
      <c r="H17" s="6"/>
      <c r="I17" s="8"/>
    </row>
    <row r="18" ht="28" customHeight="1" spans="1:9" x14ac:dyDescent="0.25">
      <c r="A18" s="6"/>
      <c r="B18" s="7"/>
      <c r="C18" s="8"/>
      <c r="D18" s="8"/>
      <c r="E18" s="9">
        <f>IF(OR(C18="",D18=""),"",C18*D18)</f>
      </c>
      <c r="F18" s="9">
        <f>IF(E18="","",IF(E18&lt;=4,"Faible",IF(E18&lt;=9,"Moyen",IF(E18&lt;=16,"Élevé","Critique"))))</f>
      </c>
      <c r="G18" s="10"/>
      <c r="H18" s="6"/>
      <c r="I18" s="8"/>
    </row>
    <row r="19" ht="28" customHeight="1" spans="1:9" x14ac:dyDescent="0.25">
      <c r="A19" s="6"/>
      <c r="B19" s="7"/>
      <c r="C19" s="8"/>
      <c r="D19" s="8"/>
      <c r="E19" s="9">
        <f>IF(OR(C19="",D19=""),"",C19*D19)</f>
      </c>
      <c r="F19" s="9">
        <f>IF(E19="","",IF(E19&lt;=4,"Faible",IF(E19&lt;=9,"Moyen",IF(E19&lt;=16,"Élevé","Critique"))))</f>
      </c>
      <c r="G19" s="10"/>
      <c r="H19" s="6"/>
      <c r="I19" s="8"/>
    </row>
    <row r="20" ht="28" customHeight="1" spans="1:9" x14ac:dyDescent="0.25">
      <c r="A20" s="6"/>
      <c r="B20" s="7"/>
      <c r="C20" s="8"/>
      <c r="D20" s="8"/>
      <c r="E20" s="9">
        <f>IF(OR(C20="",D20=""),"",C20*D20)</f>
      </c>
      <c r="F20" s="9">
        <f>IF(E20="","",IF(E20&lt;=4,"Faible",IF(E20&lt;=9,"Moyen",IF(E20&lt;=16,"Élevé","Critique"))))</f>
      </c>
      <c r="G20" s="10"/>
      <c r="H20" s="6"/>
      <c r="I20" s="8"/>
    </row>
    <row r="21" ht="28" customHeight="1" spans="1:9" x14ac:dyDescent="0.25">
      <c r="A21" s="6"/>
      <c r="B21" s="7"/>
      <c r="C21" s="8"/>
      <c r="D21" s="8"/>
      <c r="E21" s="9">
        <f>IF(OR(C21="",D21=""),"",C21*D21)</f>
      </c>
      <c r="F21" s="9">
        <f>IF(E21="","",IF(E21&lt;=4,"Faible",IF(E21&lt;=9,"Moyen",IF(E21&lt;=16,"Élevé","Critique"))))</f>
      </c>
      <c r="G21" s="10"/>
      <c r="H21" s="6"/>
      <c r="I21" s="8"/>
    </row>
    <row r="22" ht="28" customHeight="1" spans="1:9" x14ac:dyDescent="0.25">
      <c r="A22" s="6"/>
      <c r="B22" s="7"/>
      <c r="C22" s="8"/>
      <c r="D22" s="8"/>
      <c r="E22" s="9">
        <f>IF(OR(C22="",D22=""),"",C22*D22)</f>
      </c>
      <c r="F22" s="9">
        <f>IF(E22="","",IF(E22&lt;=4,"Faible",IF(E22&lt;=9,"Moyen",IF(E22&lt;=16,"Élevé","Critique"))))</f>
      </c>
      <c r="G22" s="10"/>
      <c r="H22" s="6"/>
      <c r="I22" s="8"/>
    </row>
    <row r="23" ht="28" customHeight="1" spans="1:9" x14ac:dyDescent="0.25">
      <c r="A23" s="6"/>
      <c r="B23" s="7"/>
      <c r="C23" s="8"/>
      <c r="D23" s="8"/>
      <c r="E23" s="9">
        <f>IF(OR(C23="",D23=""),"",C23*D23)</f>
      </c>
      <c r="F23" s="9">
        <f>IF(E23="","",IF(E23&lt;=4,"Faible",IF(E23&lt;=9,"Moyen",IF(E23&lt;=16,"Élevé","Critique"))))</f>
      </c>
      <c r="G23" s="10"/>
      <c r="H23" s="6"/>
      <c r="I23" s="8"/>
    </row>
    <row r="24" ht="28" customHeight="1" spans="1:9" x14ac:dyDescent="0.25">
      <c r="A24" s="6"/>
      <c r="B24" s="7"/>
      <c r="C24" s="8"/>
      <c r="D24" s="8"/>
      <c r="E24" s="9">
        <f>IF(OR(C24="",D24=""),"",C24*D24)</f>
      </c>
      <c r="F24" s="9">
        <f>IF(E24="","",IF(E24&lt;=4,"Faible",IF(E24&lt;=9,"Moyen",IF(E24&lt;=16,"Élevé","Critique"))))</f>
      </c>
      <c r="G24" s="10"/>
      <c r="H24" s="6"/>
      <c r="I24" s="8"/>
    </row>
    <row r="25" ht="28" customHeight="1" spans="1:9" x14ac:dyDescent="0.25">
      <c r="A25" s="6"/>
      <c r="B25" s="7"/>
      <c r="C25" s="8"/>
      <c r="D25" s="8"/>
      <c r="E25" s="9">
        <f>IF(OR(C25="",D25=""),"",C25*D25)</f>
      </c>
      <c r="F25" s="9">
        <f>IF(E25="","",IF(E25&lt;=4,"Faible",IF(E25&lt;=9,"Moyen",IF(E25&lt;=16,"Élevé","Critique"))))</f>
      </c>
      <c r="G25" s="10"/>
      <c r="H25" s="6"/>
      <c r="I25" s="8"/>
    </row>
    <row r="26" ht="28" customHeight="1" spans="1:9" x14ac:dyDescent="0.25">
      <c r="A26" s="6"/>
      <c r="B26" s="7"/>
      <c r="C26" s="8"/>
      <c r="D26" s="8"/>
      <c r="E26" s="9">
        <f>IF(OR(C26="",D26=""),"",C26*D26)</f>
      </c>
      <c r="F26" s="9">
        <f>IF(E26="","",IF(E26&lt;=4,"Faible",IF(E26&lt;=9,"Moyen",IF(E26&lt;=16,"Élevé","Critique"))))</f>
      </c>
      <c r="G26" s="10"/>
      <c r="H26" s="6"/>
      <c r="I26" s="8"/>
    </row>
    <row r="27" ht="28" customHeight="1" spans="1:9" x14ac:dyDescent="0.25">
      <c r="A27" s="6"/>
      <c r="B27" s="7"/>
      <c r="C27" s="8"/>
      <c r="D27" s="8"/>
      <c r="E27" s="9">
        <f>IF(OR(C27="",D27=""),"",C27*D27)</f>
      </c>
      <c r="F27" s="9">
        <f>IF(E27="","",IF(E27&lt;=4,"Faible",IF(E27&lt;=9,"Moyen",IF(E27&lt;=16,"Élevé","Critique"))))</f>
      </c>
      <c r="G27" s="10"/>
      <c r="H27" s="6"/>
      <c r="I27" s="8"/>
    </row>
    <row r="28" ht="28" customHeight="1" spans="1:9" x14ac:dyDescent="0.25">
      <c r="A28" s="6"/>
      <c r="B28" s="7"/>
      <c r="C28" s="8"/>
      <c r="D28" s="8"/>
      <c r="E28" s="9">
        <f>IF(OR(C28="",D28=""),"",C28*D28)</f>
      </c>
      <c r="F28" s="9">
        <f>IF(E28="","",IF(E28&lt;=4,"Faible",IF(E28&lt;=9,"Moyen",IF(E28&lt;=16,"Élevé","Critique"))))</f>
      </c>
      <c r="G28" s="10"/>
      <c r="H28" s="6"/>
      <c r="I28" s="8"/>
    </row>
    <row r="29" ht="28" customHeight="1" spans="1:9" x14ac:dyDescent="0.25">
      <c r="A29" s="6"/>
      <c r="B29" s="7"/>
      <c r="C29" s="8"/>
      <c r="D29" s="8"/>
      <c r="E29" s="9">
        <f>IF(OR(C29="",D29=""),"",C29*D29)</f>
      </c>
      <c r="F29" s="9">
        <f>IF(E29="","",IF(E29&lt;=4,"Faible",IF(E29&lt;=9,"Moyen",IF(E29&lt;=16,"Élevé","Critique"))))</f>
      </c>
      <c r="G29" s="10"/>
      <c r="H29" s="6"/>
      <c r="I29" s="8"/>
    </row>
    <row r="30" ht="28" customHeight="1" spans="1:9" x14ac:dyDescent="0.25">
      <c r="A30" s="6"/>
      <c r="B30" s="7"/>
      <c r="C30" s="8"/>
      <c r="D30" s="8"/>
      <c r="E30" s="9">
        <f>IF(OR(C30="",D30=""),"",C30*D30)</f>
      </c>
      <c r="F30" s="9">
        <f>IF(E30="","",IF(E30&lt;=4,"Faible",IF(E30&lt;=9,"Moyen",IF(E30&lt;=16,"Élevé","Critique"))))</f>
      </c>
      <c r="G30" s="10"/>
      <c r="H30" s="6"/>
      <c r="I30" s="8"/>
    </row>
    <row r="31" ht="28" customHeight="1" spans="1:9" x14ac:dyDescent="0.25">
      <c r="A31" s="6"/>
      <c r="B31" s="7"/>
      <c r="C31" s="8"/>
      <c r="D31" s="8"/>
      <c r="E31" s="9">
        <f>IF(OR(C31="",D31=""),"",C31*D31)</f>
      </c>
      <c r="F31" s="9">
        <f>IF(E31="","",IF(E31&lt;=4,"Faible",IF(E31&lt;=9,"Moyen",IF(E31&lt;=16,"Élevé","Critique"))))</f>
      </c>
      <c r="G31" s="10"/>
      <c r="H31" s="6"/>
      <c r="I31" s="8"/>
    </row>
    <row r="32" ht="28" customHeight="1" spans="1:9" x14ac:dyDescent="0.25">
      <c r="A32" s="6"/>
      <c r="B32" s="7"/>
      <c r="C32" s="8"/>
      <c r="D32" s="8"/>
      <c r="E32" s="9">
        <f>IF(OR(C32="",D32=""),"",C32*D32)</f>
      </c>
      <c r="F32" s="9">
        <f>IF(E32="","",IF(E32&lt;=4,"Faible",IF(E32&lt;=9,"Moyen",IF(E32&lt;=16,"Élevé","Critique"))))</f>
      </c>
      <c r="G32" s="10"/>
      <c r="H32" s="6"/>
      <c r="I32" s="8"/>
    </row>
    <row r="34" ht="14" customHeight="1" spans="1:1" x14ac:dyDescent="0.25">
      <c r="A34" s="11" t="s">
        <v>41</v>
      </c>
    </row>
    <row r="38" ht="16" customHeight="1" spans="1:1" x14ac:dyDescent="0.25">
      <c r="A38" s="12" t="s">
        <v>42</v>
      </c>
    </row>
    <row r="39" ht="16" customHeight="1" spans="1:1" x14ac:dyDescent="0.25">
      <c r="A39" s="13" t="s">
        <v>43</v>
      </c>
    </row>
  </sheetData>
  <sheetProtection sheet="1" formatCells="0" formatColumns="0" formatRows="0" insertColumns="0" insertRows="0" deleteColumns="0" deleteRows="0" sort="0" autoFilter="0"/>
  <mergeCells count="10">
    <mergeCell ref="A1:I1"/>
    <mergeCell ref="A2:I2"/>
    <mergeCell ref="A4:B4"/>
    <mergeCell ref="C4:D4"/>
    <mergeCell ref="E4:F4"/>
    <mergeCell ref="G4:H4"/>
    <mergeCell ref="A5:B5"/>
    <mergeCell ref="C5:D5"/>
    <mergeCell ref="E5:F5"/>
    <mergeCell ref="G5:H5"/>
  </mergeCells>
  <conditionalFormatting sqref="E8:E32">
    <cfRule type="expression" dxfId="0" priority="1">
      <formula>AND($E8&lt;&gt;"",$E8&gt;16)</formula>
    </cfRule>
    <cfRule type="expression" dxfId="1" priority="2">
      <formula>AND($E8&lt;&gt;"",$E8&gt;=10,$E8&lt;=16)</formula>
    </cfRule>
    <cfRule type="expression" dxfId="2" priority="3">
      <formula>AND($E8&lt;&gt;"",$E8&gt;=5,$E8&lt;=9)</formula>
    </cfRule>
    <cfRule type="expression" dxfId="3" priority="4">
      <formula>AND($E8&lt;&gt;"",$E8&gt;=1,$E8&lt;=4)</formula>
    </cfRule>
  </conditionalFormatting>
  <dataValidations count="8">
    <dataValidation type="list" allowBlank="1" showErrorMessage="1" errorStyle="stop" errorTitle="Catégorie invalide" error="Choisis une catégorie dans la liste déroulante." sqref="B10:B32">
      <formula1>"Technique,Financier,Planning,Humain,Externe"</formula1>
    </dataValidation>
    <dataValidation type="list" allowBlank="1" showErrorMessage="1" errorStyle="stop" errorTitle="Catégorie invalide" error="Choisis une catégorie dans la liste déroulante." sqref="B8:B32">
      <formula1>"Technique,Financier,Planning,Humain,Externe"</formula1>
    </dataValidation>
    <dataValidation type="whole" allowBlank="1" showErrorMessage="1" errorStyle="stop" errorTitle="Probabilité invalide" error="Note la probabilité de 1 (rare) à 5 (très probable)." sqref="C10:C32">
      <formula1>1</formula1>
      <formula2>5</formula2>
    </dataValidation>
    <dataValidation type="whole" allowBlank="1" showErrorMessage="1" errorStyle="stop" errorTitle="Probabilité invalide" error="Note la probabilité de 1 (rare) à 5 (très probable)." sqref="C8:C32">
      <formula1>1</formula1>
      <formula2>5</formula2>
    </dataValidation>
    <dataValidation type="whole" allowBlank="1" showErrorMessage="1" errorStyle="stop" errorTitle="Impact invalide" error="Note l’impact de 1 (mineur) à 5 (majeur)." sqref="D10:D32">
      <formula1>1</formula1>
      <formula2>5</formula2>
    </dataValidation>
    <dataValidation type="whole" allowBlank="1" showErrorMessage="1" errorStyle="stop" errorTitle="Impact invalide" error="Note l’impact de 1 (mineur) à 5 (majeur)." sqref="D8:D32">
      <formula1>1</formula1>
      <formula2>5</formula2>
    </dataValidation>
    <dataValidation type="list" allowBlank="1" showErrorMessage="1" errorStyle="stop" errorTitle="Statut invalide" error="Choisis un statut dans la liste déroulante." sqref="I10:I32">
      <formula1>"Ouvert,En cours,Maîtrisé,Clos"</formula1>
    </dataValidation>
    <dataValidation type="list" allowBlank="1" showErrorMessage="1" errorStyle="stop" errorTitle="Statut invalide" error="Choisis un statut dans la liste déroulante." sqref="I8:I32">
      <formula1>"Ouvert,En cours,Maîtrisé,Clos"</formula1>
    </dataValidation>
  </dataValidations>
  <hyperlinks>
    <hyperlink ref="A38" r:id="rId1"/>
    <hyperlink ref="A39" r:id="rId2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Matrice des risques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Dojo Club</dc:creator>
  <dc:title/>
  <dc:subject/>
  <dc:description/>
  <cp:keywords/>
  <cp:category/>
  <cp:lastModifiedBy>Unknown</cp:lastModifiedBy>
  <dcterms:created xsi:type="dcterms:W3CDTF">2026-06-16T12:44:38Z</dcterms:created>
  <dcterms:modified xsi:type="dcterms:W3CDTF">2026-06-16T12:44:38Z</dcterms:modified>
</cp:coreProperties>
</file>