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uil de rentabilité" state="visible" r:id="rId4"/>
  </sheets>
  <calcPr calcId="171027"/>
</workbook>
</file>

<file path=xl/sharedStrings.xml><?xml version="1.0" encoding="utf-8"?>
<sst xmlns="http://schemas.openxmlformats.org/spreadsheetml/2006/main" count="27" uniqueCount="27">
  <si>
    <t>Calculateur de seuil de rentabilité</t>
  </si>
  <si>
    <t>Saisis tes données dans les quatre cases jaunes, le seuil de rentabilité et le point mort se recalculent tout seuls.</t>
  </si>
  <si>
    <t>Paramètres</t>
  </si>
  <si>
    <t>Charges fixes annuelles</t>
  </si>
  <si>
    <t>Loyer, salaires, assurances, amortissements…</t>
  </si>
  <si>
    <t>Prix de vente unitaire (HT)</t>
  </si>
  <si>
    <t>Coût variable unitaire (HT)</t>
  </si>
  <si>
    <t>Matières, commission, emballage…</t>
  </si>
  <si>
    <t>CA prévisionnel annuel (HT)</t>
  </si>
  <si>
    <t>Sert au calcul du point mort en jours</t>
  </si>
  <si>
    <t>Résultats</t>
  </si>
  <si>
    <t>Marge sur coût variable unitaire</t>
  </si>
  <si>
    <t>Prix de vente − Coût variable unitaire</t>
  </si>
  <si>
    <t>Taux de marge sur coût variable</t>
  </si>
  <si>
    <t>Marge unitaire / Prix de vente</t>
  </si>
  <si>
    <t>Seuil de rentabilité (CA)</t>
  </si>
  <si>
    <t>Charges fixes / Taux de marge</t>
  </si>
  <si>
    <t>Seuil de rentabilité (quantité)</t>
  </si>
  <si>
    <t>Charges fixes / Marge unitaire</t>
  </si>
  <si>
    <t>Point mort (jours)</t>
  </si>
  <si>
    <t>Seuil CA / CA prévisionnel × 365</t>
  </si>
  <si>
    <t>Écart au seuil (CA prévisionnel − seuil)</t>
  </si>
  <si>
    <t>&gt; 0 = bénéficiaire · &lt; 0 = déficitaire</t>
  </si>
  <si>
    <t>Marge sur coût variable = ce que rapporte chaque vente une fois les coûts variables couverts · Seuil en CA = le chiffre d'affaires minimal pour atteindre l'équilibre · Point mort = date estimée à laquelle le seuil est atteint dans l'année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</si>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</sst>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&quot;€&quot;"/>
    <numFmt numFmtId="165" formatCode="#,##0 &quot;unités&quot;"/>
    <numFmt numFmtId="166" formatCode="0 &quot;jours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FFFFFF"/>
      <sz val="11"/>
    </font>
    <font>
      <i/>
      <color rgb="FF64748B"/>
      <sz val="9"/>
    </font>
    <font>
      <b/>
      <color rgb="FF0F172A"/>
      <sz val="10"/>
    </font>
    <font>
      <b/>
      <color rgb="FF047857"/>
      <sz val="12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2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10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/>
    <xf numFmtId="164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059669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 showGridLines="0"/>
  </sheetViews>
  <sheetFormatPr defaultRowHeight="15" outlineLevelRow="0" outlineLevelCol="0" x14ac:dyDescent="55"/>
  <cols>
    <col min="1" max="1" width="38" customWidth="1"/>
    <col min="2" max="2" width="18" customWidth="1"/>
    <col min="3" max="3" width="26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2" x14ac:dyDescent="0.25">
      <c r="A4" s="3" t="s">
        <v>2</v>
      </c>
      <c r="B4" s="3"/>
    </row>
    <row r="5" ht="18" customHeight="1" spans="1:3" x14ac:dyDescent="0.25">
      <c r="A5" s="4" t="s">
        <v>3</v>
      </c>
      <c r="B5" s="5">
        <v>60000</v>
      </c>
      <c r="C5" s="6" t="s">
        <v>4</v>
      </c>
    </row>
    <row r="6" ht="18" customHeight="1" spans="1:2" x14ac:dyDescent="0.25">
      <c r="A6" s="4" t="s">
        <v>5</v>
      </c>
      <c r="B6" s="5">
        <v>120</v>
      </c>
    </row>
    <row r="7" ht="18" customHeight="1" spans="1:3" x14ac:dyDescent="0.25">
      <c r="A7" s="4" t="s">
        <v>6</v>
      </c>
      <c r="B7" s="5">
        <v>45</v>
      </c>
      <c r="C7" s="6" t="s">
        <v>7</v>
      </c>
    </row>
    <row r="8" ht="18" customHeight="1" spans="1:3" x14ac:dyDescent="0.25">
      <c r="A8" s="4" t="s">
        <v>8</v>
      </c>
      <c r="B8" s="5">
        <v>200000</v>
      </c>
      <c r="C8" s="6" t="s">
        <v>9</v>
      </c>
    </row>
    <row r="10" ht="20" customHeight="1" spans="1:2" x14ac:dyDescent="0.25">
      <c r="A10" s="3" t="s">
        <v>10</v>
      </c>
      <c r="B10" s="3"/>
    </row>
    <row r="11" ht="18" customHeight="1" spans="1:3" x14ac:dyDescent="0.25">
      <c r="A11" s="7" t="s">
        <v>11</v>
      </c>
      <c r="B11" s="8">
        <f>B6-B7</f>
      </c>
      <c r="C11" s="9" t="s">
        <v>12</v>
      </c>
    </row>
    <row r="12" ht="18" customHeight="1" spans="1:3" x14ac:dyDescent="0.25">
      <c r="A12" s="7" t="s">
        <v>13</v>
      </c>
      <c r="B12" s="10">
        <f>(B6-B7)/B6</f>
      </c>
      <c r="C12" s="9" t="s">
        <v>14</v>
      </c>
    </row>
    <row r="13" ht="24" customHeight="1" spans="1:3" x14ac:dyDescent="0.25">
      <c r="A13" s="11" t="s">
        <v>15</v>
      </c>
      <c r="B13" s="12">
        <f>B5/((B6-B7)/B6)</f>
      </c>
      <c r="C13" s="9" t="s">
        <v>16</v>
      </c>
    </row>
    <row r="14" ht="24" customHeight="1" spans="1:3" x14ac:dyDescent="0.25">
      <c r="A14" s="11" t="s">
        <v>17</v>
      </c>
      <c r="B14" s="13">
        <f>B5/(B6-B7)</f>
      </c>
      <c r="C14" s="9" t="s">
        <v>18</v>
      </c>
    </row>
    <row r="15" ht="18" customHeight="1" spans="1:3" x14ac:dyDescent="0.25">
      <c r="A15" s="7" t="s">
        <v>19</v>
      </c>
      <c r="B15" s="14">
        <f>IF(B8=0,"",B5/((B6-B7)/B6)/B8*365)</f>
      </c>
      <c r="C15" s="9" t="s">
        <v>20</v>
      </c>
    </row>
    <row r="16" ht="18" customHeight="1" spans="1:3" x14ac:dyDescent="0.25">
      <c r="A16" s="7" t="s">
        <v>21</v>
      </c>
      <c r="B16" s="8">
        <f>B8-B5/((B6-B7)/B6)</f>
      </c>
      <c r="C16" s="9" t="s">
        <v>22</v>
      </c>
    </row>
    <row r="18" ht="28" customHeight="1" spans="1:3" x14ac:dyDescent="0.25">
      <c r="A18" s="15" t="s">
        <v>23</v>
      </c>
      <c r="B18" s="15"/>
      <c r="C18" s="15"/>
    </row>
    <row r="20" ht="14" customHeight="1" spans="1:1" x14ac:dyDescent="0.25">
      <c r="A20" s="16" t="s">
        <v>24</v>
      </c>
    </row>
    <row r="24" ht="16" customHeight="1" spans="1:1" x14ac:dyDescent="0.25">
      <c r="A24" s="6" t="s">
        <v>25</v>
      </c>
    </row>
    <row r="25" ht="16" customHeight="1" spans="1:1" x14ac:dyDescent="0.25">
      <c r="A25" s="17" t="s">
        <v>26</v>
      </c>
    </row>
  </sheetData>
  <sheetProtection sheet="1" formatCells="0" formatColumns="0" formatRows="0" insertColumns="0" insertRows="0" deleteColumns="0" deleteRows="0" sort="0" autoFilter="0"/>
  <mergeCells count="5">
    <mergeCell ref="A1:C1"/>
    <mergeCell ref="A2:C2"/>
    <mergeCell ref="A4:B4"/>
    <mergeCell ref="A10:B10"/>
    <mergeCell ref="A18:C18"/>
  </mergeCells>
  <conditionalFormatting sqref="B16">
    <cfRule type="cellIs" dxfId="0" priority="1" operator="lessThan">
      <formula>0</formula>
    </cfRule>
    <cfRule type="cellIs" dxfId="1" priority="2" operator="greaterThanOrEqual">
      <formula>0</formula>
    </cfRule>
  </conditionalFormatting>
  <hyperlinks>
    <hyperlink ref="A24" r:id="rId1"/>
    <hyperlink ref="A25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Seuil de rentabilité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2026-06-16T13:46:49Z</dcterms:created>
  <dcterms:modified xsi:type="dcterms:W3CDTF">2026-06-16T13:46:49Z</dcterms:modified>
</cp:coreProperties>
</file>