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mulateur IR" state="visible" r:id="rId4"/>
  </sheets>
  <calcPr calcId="171027"/>
</workbook>
</file>

<file path=xl/sharedStrings.xml><?xml version="1.0" encoding="utf-8"?>
<sst xmlns="http://schemas.openxmlformats.org/spreadsheetml/2006/main" count="36" uniqueCount="30">
  <si>
    <t>Simulateur d'impôt sur le revenu 2026</t>
  </si>
  <si>
    <t>Saisis ta situation dans les cases jaunes, l'impôt estimé se recalcule. Barème progressif 2026 (revenus 2025).</t>
  </si>
  <si>
    <t>⚠ Estimation simplifiée : ne tient pas compte de la décote, des réductions d'impôt ni des crédits d'impôt. Pour un calcul officiel, utilisez impots.gouv.fr.</t>
  </si>
  <si>
    <t>Votre situation</t>
  </si>
  <si>
    <t>Revenu net imposable</t>
  </si>
  <si>
    <t>Case 1AN (ou 1BN) de votre déclaration</t>
  </si>
  <si>
    <t>Nombre de parts (quotient familial)</t>
  </si>
  <si>
    <t>1 = célibataire · 2 = couple · +0,5 par enfant</t>
  </si>
  <si>
    <t>Barème 2026 (cellules jaunes = à mettre à jour si la loi change)</t>
  </si>
  <si>
    <t>Tranche</t>
  </si>
  <si>
    <t>Seuil haut (€ / part)</t>
  </si>
  <si>
    <t>Taux marginal</t>
  </si>
  <si>
    <t>Tranche 1 (0 %)</t>
  </si>
  <si>
    <t>Tranche 2 (11 %)</t>
  </si>
  <si>
    <t>Tranche 3 (30 %)</t>
  </si>
  <si>
    <t>Tranche 4 (45 %)</t>
  </si>
  <si>
    <t>Tranche 5 (45 %)</t>
  </si>
  <si>
    <t>Résultats</t>
  </si>
  <si>
    <t>Quotient familial (revenu / parts)</t>
  </si>
  <si>
    <t>Impôt sur le revenu estimé</t>
  </si>
  <si>
    <t>Taux moyen d'imposition</t>
  </si>
  <si>
    <t>Taux marginal d'imposition (TMI)</t>
  </si>
  <si>
    <t>Détail par tranche</t>
  </si>
  <si>
    <t>Base imposable (€/part)</t>
  </si>
  <si>
    <t>Taux</t>
  </si>
  <si>
    <t>Impôt (tranche × parts)</t>
  </si>
  <si>
    <t>Total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</si>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</sst>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"/>
    <numFmt numFmtId="165" formatCode="0.0"/>
  </numFmts>
  <fonts count="12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B45309"/>
      <sz val="9"/>
    </font>
    <font>
      <b/>
      <color rgb="FFFFFFFF"/>
      <sz val="11"/>
    </font>
    <font>
      <i/>
      <color rgb="FF64748B"/>
      <sz val="9"/>
    </font>
    <font>
      <b/>
      <color rgb="FFFFFFFF"/>
      <sz val="10"/>
    </font>
    <font>
      <b/>
      <color rgb="FF0F172A"/>
      <sz val="10"/>
    </font>
    <font>
      <b/>
      <color rgb="FF047857"/>
      <sz val="14"/>
    </font>
    <font>
      <b/>
      <color rgb="FF047857"/>
      <sz val="11"/>
    </font>
    <font>
      <i/>
      <color rgb="FF94A3B8"/>
      <sz val="8"/>
    </font>
    <font>
      <u/>
      <color rgb="FF64748B"/>
      <sz val="9"/>
    </font>
  </fonts>
  <fills count="8">
    <fill>
      <patternFill patternType="none"/>
    </fill>
    <fill>
      <patternFill patternType="gray125"/>
    </fill>
    <fill>
      <patternFill patternType="solid">
        <fgColor rgb="FFFED7AA"/>
      </patternFill>
    </fill>
    <fill>
      <patternFill patternType="solid">
        <fgColor rgb="FF059669"/>
      </patternFill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2" fillId="0" borderId="1" xfId="0" applyFont="1" applyBorder="1"/>
    <xf numFmtId="164" fontId="0" fillId="4" borderId="2" xfId="0" applyNumberFormat="1" applyFill="1" applyBorder="1" applyAlignment="1" applyProtection="1">
      <alignment horizontal="right" vertical="center"/>
      <protection locked="0"/>
    </xf>
    <xf numFmtId="0" fontId="5" fillId="0" borderId="0" xfId="0" applyFont="1"/>
    <xf numFmtId="165" fontId="0" fillId="4" borderId="2" xfId="0" applyNumberFormat="1" applyFill="1" applyBorder="1" applyAlignment="1" applyProtection="1">
      <alignment horizontal="right" vertical="center"/>
      <protection locked="0"/>
    </xf>
    <xf numFmtId="0" fontId="4" fillId="5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2" fillId="6" borderId="1" xfId="0" applyFont="1" applyFill="1" applyBorder="1"/>
    <xf numFmtId="10" fontId="0" fillId="4" borderId="2" xfId="0" applyNumberFormat="1" applyFill="1" applyBorder="1" applyAlignment="1" applyProtection="1">
      <alignment horizontal="right" vertical="center"/>
      <protection locked="0"/>
    </xf>
    <xf numFmtId="0" fontId="7" fillId="6" borderId="1" xfId="0" applyFont="1" applyFill="1" applyBorder="1"/>
    <xf numFmtId="164" fontId="7" fillId="6" borderId="1" xfId="0" applyNumberFormat="1" applyFont="1" applyFill="1" applyBorder="1" applyAlignment="1">
      <alignment horizontal="right" vertical="center"/>
    </xf>
    <xf numFmtId="0" fontId="8" fillId="7" borderId="1" xfId="0" applyFont="1" applyFill="1" applyBorder="1"/>
    <xf numFmtId="164" fontId="8" fillId="7" borderId="1" xfId="0" applyNumberFormat="1" applyFont="1" applyFill="1" applyBorder="1" applyAlignment="1">
      <alignment horizontal="right" vertical="center"/>
    </xf>
    <xf numFmtId="10" fontId="7" fillId="6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right" vertical="center"/>
    </xf>
    <xf numFmtId="10" fontId="2" fillId="6" borderId="1" xfId="0" applyNumberFormat="1" applyFont="1" applyFill="1" applyBorder="1" applyAlignment="1">
      <alignment horizontal="right" vertical="center"/>
    </xf>
    <xf numFmtId="0" fontId="9" fillId="7" borderId="1" xfId="0" applyFont="1" applyFill="1" applyBorder="1"/>
    <xf numFmtId="0" fontId="0" fillId="7" borderId="1" xfId="0" applyFill="1" applyBorder="1"/>
    <xf numFmtId="164" fontId="9" fillId="7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 showGridLines="0"/>
  </sheetViews>
  <sheetFormatPr defaultRowHeight="15" outlineLevelRow="0" outlineLevelCol="0" x14ac:dyDescent="55"/>
  <cols>
    <col min="1" max="1" width="38" customWidth="1"/>
    <col min="2" max="2" width="18" customWidth="1"/>
    <col min="3" max="3" width="22" customWidth="1"/>
    <col min="4" max="4" width="18" customWidth="1"/>
  </cols>
  <sheetData>
    <row r="1" ht="30" customHeight="1" spans="1:4" x14ac:dyDescent="0.25">
      <c r="A1" s="1" t="s">
        <v>0</v>
      </c>
      <c r="B1" s="1"/>
      <c r="C1" s="1"/>
      <c r="D1" s="1"/>
    </row>
    <row r="2" ht="16" customHeight="1" spans="1:4" x14ac:dyDescent="0.25">
      <c r="A2" s="2" t="s">
        <v>1</v>
      </c>
      <c r="B2" s="2"/>
      <c r="C2" s="2"/>
      <c r="D2" s="2"/>
    </row>
    <row r="3" ht="20" customHeight="1" spans="1:4" x14ac:dyDescent="0.25">
      <c r="A3" s="3" t="s">
        <v>2</v>
      </c>
      <c r="B3" s="3"/>
      <c r="C3" s="3"/>
      <c r="D3" s="3"/>
    </row>
    <row r="5" ht="20" customHeight="1" spans="1:2" x14ac:dyDescent="0.25">
      <c r="A5" s="4" t="s">
        <v>3</v>
      </c>
      <c r="B5" s="4"/>
    </row>
    <row r="6" ht="18" customHeight="1" spans="1:3" x14ac:dyDescent="0.25">
      <c r="A6" s="5" t="s">
        <v>4</v>
      </c>
      <c r="B6" s="6">
        <v>42000</v>
      </c>
      <c r="C6" s="7" t="s">
        <v>5</v>
      </c>
    </row>
    <row r="7" ht="18" customHeight="1" spans="1:3" x14ac:dyDescent="0.25">
      <c r="A7" s="5" t="s">
        <v>6</v>
      </c>
      <c r="B7" s="8">
        <v>1</v>
      </c>
      <c r="C7" s="7" t="s">
        <v>7</v>
      </c>
    </row>
    <row r="9" ht="20" customHeight="1" spans="1:3" x14ac:dyDescent="0.25">
      <c r="A9" s="9" t="s">
        <v>8</v>
      </c>
      <c r="B9" s="9"/>
      <c r="C9" s="9"/>
    </row>
    <row r="10" ht="18" customHeight="1" spans="1:3" x14ac:dyDescent="0.25">
      <c r="A10" s="10" t="s">
        <v>9</v>
      </c>
      <c r="B10" s="10" t="s">
        <v>10</v>
      </c>
      <c r="C10" s="10" t="s">
        <v>11</v>
      </c>
    </row>
    <row r="11" ht="18" customHeight="1" spans="1:3" x14ac:dyDescent="0.25">
      <c r="A11" s="11" t="s">
        <v>12</v>
      </c>
      <c r="B11" s="6">
        <v>11497</v>
      </c>
      <c r="C11" s="12">
        <v>0</v>
      </c>
    </row>
    <row r="12" ht="18" customHeight="1" spans="1:3" x14ac:dyDescent="0.25">
      <c r="A12" s="11" t="s">
        <v>13</v>
      </c>
      <c r="B12" s="6">
        <v>29315</v>
      </c>
      <c r="C12" s="12">
        <v>0.11</v>
      </c>
    </row>
    <row r="13" ht="18" customHeight="1" spans="1:3" x14ac:dyDescent="0.25">
      <c r="A13" s="11" t="s">
        <v>14</v>
      </c>
      <c r="B13" s="6">
        <v>83823</v>
      </c>
      <c r="C13" s="12">
        <v>0.3</v>
      </c>
    </row>
    <row r="14" ht="18" customHeight="1" spans="1:3" x14ac:dyDescent="0.25">
      <c r="A14" s="11" t="s">
        <v>15</v>
      </c>
      <c r="B14" s="6">
        <v>180294</v>
      </c>
      <c r="C14" s="12">
        <v>0.41</v>
      </c>
    </row>
    <row r="15" ht="18" customHeight="1" spans="1:3" x14ac:dyDescent="0.25">
      <c r="A15" s="11" t="s">
        <v>16</v>
      </c>
      <c r="B15" s="6">
        <v>999999</v>
      </c>
      <c r="C15" s="12">
        <v>0.45</v>
      </c>
    </row>
    <row r="18" ht="20" customHeight="1" spans="1:2" x14ac:dyDescent="0.25">
      <c r="A18" s="4" t="s">
        <v>17</v>
      </c>
      <c r="B18" s="4"/>
    </row>
    <row r="19" ht="18" customHeight="1" spans="1:2" x14ac:dyDescent="0.25">
      <c r="A19" s="13" t="s">
        <v>18</v>
      </c>
      <c r="B19" s="14">
        <f>B6/B7</f>
      </c>
    </row>
    <row r="20" ht="28" customHeight="1" spans="1:2" x14ac:dyDescent="0.25">
      <c r="A20" s="15" t="s">
        <v>19</v>
      </c>
      <c r="B20" s="16">
        <f>(MAX(0,MIN($B$6/$B$7,B11)-0)*C11+MAX(0,MIN($B$6/$B$7,B12)-B11)*C12+MAX(0,MIN($B$6/$B$7,B13)-B12)*C13+MAX(0,MIN($B$6/$B$7,B14)-B13)*C14+MAX(0,$B$6/$B$7-B14)*C15)*B7</f>
      </c>
    </row>
    <row r="21" ht="18" customHeight="1" spans="1:2" x14ac:dyDescent="0.25">
      <c r="A21" s="13" t="s">
        <v>20</v>
      </c>
      <c r="B21" s="17">
        <f>IF(B6=0,"",(MAX(0,MIN($B$6/$B$7,B11)-0)*C11+MAX(0,MIN($B$6/$B$7,B12)-B11)*C12+MAX(0,MIN($B$6/$B$7,B13)-B12)*C13+MAX(0,MIN($B$6/$B$7,B14)-B13)*C14+MAX(0,$B$6/$B$7-B14)*C15)*B7/B6)</f>
      </c>
    </row>
    <row r="22" ht="18" customHeight="1" spans="1:2" x14ac:dyDescent="0.25">
      <c r="A22" s="13" t="s">
        <v>21</v>
      </c>
      <c r="B22" s="17">
        <f>IF($B$6/$B$7&gt;B14,C15,IF($B$6/$B$7&gt;B13,C14,IF($B$6/$B$7&gt;B12,C13,IF($B$6/$B$7&gt;B11,C12,C11))))</f>
      </c>
    </row>
    <row r="24" ht="20" customHeight="1" spans="1:4" x14ac:dyDescent="0.25">
      <c r="A24" s="9" t="s">
        <v>22</v>
      </c>
      <c r="B24" s="9"/>
      <c r="C24" s="9"/>
      <c r="D24" s="9"/>
    </row>
    <row r="25" ht="28" customHeight="1" spans="1:4" x14ac:dyDescent="0.25">
      <c r="A25" s="18" t="s">
        <v>9</v>
      </c>
      <c r="B25" s="18" t="s">
        <v>23</v>
      </c>
      <c r="C25" s="18" t="s">
        <v>24</v>
      </c>
      <c r="D25" s="18" t="s">
        <v>25</v>
      </c>
    </row>
    <row r="26" ht="18" customHeight="1" spans="1:4" x14ac:dyDescent="0.25">
      <c r="A26" s="11" t="s">
        <v>12</v>
      </c>
      <c r="B26" s="19">
        <f>MAX(0,MIN($B$6/$B$7,B11)-0)</f>
      </c>
      <c r="C26" s="20">
        <f>C11</f>
      </c>
      <c r="D26" s="19">
        <f>(MAX(0,MIN($B$6/$B$7,B11)-0)*C11)*B7</f>
      </c>
    </row>
    <row r="27" ht="18" customHeight="1" spans="1:4" x14ac:dyDescent="0.25">
      <c r="A27" s="11" t="s">
        <v>13</v>
      </c>
      <c r="B27" s="19">
        <f>MAX(0,MIN($B$6/$B$7,B12)-B11)</f>
      </c>
      <c r="C27" s="20">
        <f>C12</f>
      </c>
      <c r="D27" s="19">
        <f>(MAX(0,MIN($B$6/$B$7,B12)-B11)*C12)*B7</f>
      </c>
    </row>
    <row r="28" ht="18" customHeight="1" spans="1:4" x14ac:dyDescent="0.25">
      <c r="A28" s="11" t="s">
        <v>14</v>
      </c>
      <c r="B28" s="19">
        <f>MAX(0,MIN($B$6/$B$7,B13)-B12)</f>
      </c>
      <c r="C28" s="20">
        <f>C13</f>
      </c>
      <c r="D28" s="19">
        <f>(MAX(0,MIN($B$6/$B$7,B13)-B12)*C13)*B7</f>
      </c>
    </row>
    <row r="29" ht="18" customHeight="1" spans="1:4" x14ac:dyDescent="0.25">
      <c r="A29" s="11" t="s">
        <v>15</v>
      </c>
      <c r="B29" s="19">
        <f>MAX(0,MIN($B$6/$B$7,B14)-B13)</f>
      </c>
      <c r="C29" s="20">
        <f>C14</f>
      </c>
      <c r="D29" s="19">
        <f>(MAX(0,MIN($B$6/$B$7,B14)-B13)*C14)*B7</f>
      </c>
    </row>
    <row r="30" ht="18" customHeight="1" spans="1:4" x14ac:dyDescent="0.25">
      <c r="A30" s="11" t="s">
        <v>16</v>
      </c>
      <c r="B30" s="19">
        <f>MAX(0,$B$6/$B$7-B14)</f>
      </c>
      <c r="C30" s="20">
        <f>C15</f>
      </c>
      <c r="D30" s="19">
        <f>(MAX(0,$B$6/$B$7-B14)*C15)*B7</f>
      </c>
    </row>
    <row r="31" ht="22" customHeight="1" spans="1:4" x14ac:dyDescent="0.25">
      <c r="A31" s="21" t="s">
        <v>26</v>
      </c>
      <c r="B31" s="22"/>
      <c r="C31" s="22"/>
      <c r="D31" s="23">
        <f>SUM(D26:D30)</f>
      </c>
    </row>
    <row r="33" ht="14" customHeight="1" spans="1:1" x14ac:dyDescent="0.25">
      <c r="A33" s="24" t="s">
        <v>27</v>
      </c>
    </row>
    <row r="37" ht="16" customHeight="1" spans="1:1" x14ac:dyDescent="0.25">
      <c r="A37" s="25" t="s">
        <v>28</v>
      </c>
    </row>
    <row r="38" ht="16" customHeight="1" spans="1:1" x14ac:dyDescent="0.25">
      <c r="A38" s="26" t="s">
        <v>29</v>
      </c>
    </row>
  </sheetData>
  <sheetProtection sheet="1" formatCells="0" formatColumns="0" formatRows="0" insertColumns="0" insertRows="0" deleteColumns="0" deleteRows="0" sort="0" autoFilter="0"/>
  <mergeCells count="7">
    <mergeCell ref="A1:D1"/>
    <mergeCell ref="A2:D2"/>
    <mergeCell ref="A3:D3"/>
    <mergeCell ref="A5:B5"/>
    <mergeCell ref="A9:C9"/>
    <mergeCell ref="A18:B18"/>
    <mergeCell ref="A24:D24"/>
  </mergeCells>
  <conditionalFormatting sqref="D26:D30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{92C4EF7F-381D-44BB-8E1F-E4A9EA78EA63}</x14:id>
        </ext>
      </extLst>
    </cfRule>
  </conditionalFormatting>
  <hyperlinks>
    <hyperlink ref="A37" r:id="rId1"/>
    <hyperlink ref="A38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2C4EF7F-381D-44BB-8E1F-E4A9EA78EA63}">
            <x14:dataBar minLength="0" maxLength="100">
              <x14:cfvo type="num">
                <xm:f>0</xm:f>
              </x14:cfvo>
              <x14:cfvo type="max"/>
            </x14:dataBar>
          </x14:cfRule>
          <xm:sqref>D26:D30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Simulateur IR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2026-06-16T13:47:29Z</dcterms:created>
  <dcterms:modified xsi:type="dcterms:W3CDTF">2026-06-16T13:47:29Z</dcterms:modified>
</cp:coreProperties>
</file>