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bonnements" state="visible" r:id="rId4"/>
  </sheets>
  <calcPr calcId="171027"/>
</workbook>
</file>

<file path=xl/sharedStrings.xml><?xml version="1.0" encoding="utf-8"?>
<sst xmlns="http://schemas.openxmlformats.org/spreadsheetml/2006/main" count="47" uniqueCount="32">
  <si>
    <t>Suivi des abonnements</t>
  </si>
  <si>
    <t>Orange = échéance à moins de 30 jours · Rouge = abonnement à résilier · Le coût mensuel équivalent ramène les abonnements annuels au mois</t>
  </si>
  <si>
    <t>TOTAL PAR MOIS</t>
  </si>
  <si>
    <t>TOTAL PAR AN</t>
  </si>
  <si>
    <t>ÉCONOMIE POTENTIELLE / MOIS</t>
  </si>
  <si>
    <t>Service</t>
  </si>
  <si>
    <t>Catégorie</t>
  </si>
  <si>
    <t>Montant (€)</t>
  </si>
  <si>
    <t>Périodicité</t>
  </si>
  <si>
    <t>Coût mensuel équivalent</t>
  </si>
  <si>
    <t>Prochaine échéance</t>
  </si>
  <si>
    <t>À garder ?</t>
  </si>
  <si>
    <t>Netflix</t>
  </si>
  <si>
    <t>Streaming</t>
  </si>
  <si>
    <t>Mensuel</t>
  </si>
  <si>
    <t>Oui</t>
  </si>
  <si>
    <t>Spotify</t>
  </si>
  <si>
    <t>Musique</t>
  </si>
  <si>
    <t>Forfait mobile</t>
  </si>
  <si>
    <t>Téléphonie et internet</t>
  </si>
  <si>
    <t>Box internet</t>
  </si>
  <si>
    <t>Salle de sport</t>
  </si>
  <si>
    <t>Sport</t>
  </si>
  <si>
    <t>À résilier</t>
  </si>
  <si>
    <t>Antivirus</t>
  </si>
  <si>
    <t>Logiciels</t>
  </si>
  <si>
    <t>Annuel</t>
  </si>
  <si>
    <t>Amazon Prime</t>
  </si>
  <si>
    <t>Disney+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</si>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</sst>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€&quot;"/>
    <numFmt numFmtId="165" formatCode="dd/mm/yyyy"/>
  </numFmts>
  <fonts count="10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64748B"/>
      <sz val="9"/>
    </font>
    <font>
      <b/>
      <color rgb="FF047857"/>
      <sz val="16"/>
    </font>
    <font>
      <b/>
      <color rgb="FFDC2626"/>
      <sz val="16"/>
    </font>
    <font>
      <b/>
      <color rgb="FFFFFFFF"/>
      <sz val="10"/>
    </font>
    <font>
      <color rgb="FF0F172A"/>
      <sz val="10"/>
    </font>
    <font>
      <i/>
      <color rgb="FF94A3B8"/>
      <sz val="8"/>
    </font>
    <font>
      <u/>
      <color rgb="FF64748B"/>
      <sz val="9"/>
    </font>
  </fonts>
  <fills count="6">
    <fill>
      <patternFill patternType="none"/>
    </fill>
    <fill>
      <patternFill patternType="gray125"/>
    </fill>
    <fill>
      <patternFill patternType="solid">
        <fgColor rgb="FFD1FAE5"/>
      </patternFill>
    </fill>
    <fill>
      <patternFill patternType="solid">
        <fgColor rgb="FFFEE2E2"/>
      </patternFill>
    </fill>
    <fill>
      <patternFill patternType="solid">
        <fgColor rgb="FF0F172A"/>
      </patternFill>
    </fill>
    <fill>
      <patternFill patternType="solid">
        <fgColor rgb="FFF1F5F9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left" vertical="bottom"/>
    </xf>
    <xf numFmtId="0" fontId="0" fillId="2" borderId="0" xfId="0" applyFill="1"/>
    <xf numFmtId="0" fontId="3" fillId="3" borderId="0" xfId="0" applyFont="1" applyFill="1" applyAlignment="1">
      <alignment horizontal="left" vertical="bottom"/>
    </xf>
    <xf numFmtId="0" fontId="0" fillId="3" borderId="0" xfId="0" applyFill="1"/>
    <xf numFmtId="164" fontId="4" fillId="2" borderId="0" xfId="0" applyNumberFormat="1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Protection="1">
      <protection locked="0"/>
    </xf>
    <xf numFmtId="164" fontId="7" fillId="0" borderId="1" xfId="0" applyNumberFormat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4" fontId="7" fillId="5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b/>
        <color rgb="FFC2410C"/>
      </font>
      <fill>
        <patternFill patternType="solid">
          <bgColor rgb="FFFFEDD5"/>
        </patternFill>
      </fill>
    </dxf>
    <dxf>
      <font>
        <b/>
        <color rgb="FFB91C1C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 showGridLines="0"/>
  </sheetViews>
  <sheetFormatPr defaultRowHeight="15" outlineLevelRow="0" outlineLevelCol="0" x14ac:dyDescent="55"/>
  <cols>
    <col min="1" max="2" width="22" customWidth="1"/>
    <col min="3" max="4" width="13" customWidth="1"/>
    <col min="5" max="5" width="22" customWidth="1"/>
    <col min="6" max="6" width="18" customWidth="1"/>
    <col min="7" max="7" width="13" customWidth="1"/>
  </cols>
  <sheetData>
    <row r="1" ht="30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16" customHeight="1" spans="1:7" x14ac:dyDescent="0.25">
      <c r="A2" s="2" t="s">
        <v>1</v>
      </c>
      <c r="B2" s="2"/>
      <c r="C2" s="2"/>
      <c r="D2" s="2"/>
      <c r="E2" s="2"/>
      <c r="F2" s="2"/>
      <c r="G2" s="2"/>
    </row>
    <row r="4" ht="16" customHeight="1" spans="1:6" x14ac:dyDescent="0.25">
      <c r="A4" s="3" t="s">
        <v>2</v>
      </c>
      <c r="B4" s="4"/>
      <c r="C4" s="3" t="s">
        <v>3</v>
      </c>
      <c r="D4" s="4"/>
      <c r="E4" s="5" t="s">
        <v>4</v>
      </c>
      <c r="F4" s="6"/>
    </row>
    <row r="5" ht="26" customHeight="1" spans="1:6" x14ac:dyDescent="0.25">
      <c r="A5" s="7">
        <f>SUM($E$8:$E$32)</f>
      </c>
      <c r="B5" s="4"/>
      <c r="C5" s="7">
        <f>SUM($E$8:$E$32)*12</f>
      </c>
      <c r="D5" s="4"/>
      <c r="E5" s="8">
        <f>SUMIF($G$8:$G$32,"À résilier",$E$8:$E$32)</f>
      </c>
      <c r="F5" s="6"/>
    </row>
    <row r="7" ht="22" customHeight="1" spans="1:7" x14ac:dyDescent="0.25">
      <c r="A7" s="9" t="s">
        <v>5</v>
      </c>
      <c r="B7" s="9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9" t="s">
        <v>11</v>
      </c>
    </row>
    <row r="8" ht="18" customHeight="1" spans="1:7" x14ac:dyDescent="0.25">
      <c r="A8" s="10" t="s">
        <v>12</v>
      </c>
      <c r="B8" s="10" t="s">
        <v>13</v>
      </c>
      <c r="C8" s="11">
        <v>13.49</v>
      </c>
      <c r="D8" s="12" t="s">
        <v>14</v>
      </c>
      <c r="E8" s="13">
        <f>IF($C8="","",IF($D8="Annuel",$C8/12,$C8))</f>
      </c>
      <c r="F8" s="14">
        <v>46196</v>
      </c>
      <c r="G8" s="12" t="s">
        <v>15</v>
      </c>
    </row>
    <row r="9" ht="18" customHeight="1" spans="1:7" x14ac:dyDescent="0.25">
      <c r="A9" s="10" t="s">
        <v>16</v>
      </c>
      <c r="B9" s="10" t="s">
        <v>17</v>
      </c>
      <c r="C9" s="11">
        <v>12.14</v>
      </c>
      <c r="D9" s="12" t="s">
        <v>14</v>
      </c>
      <c r="E9" s="13">
        <f>IF($C9="","",IF($D9="Annuel",$C9/12,$C9))</f>
      </c>
      <c r="F9" s="14">
        <v>46205</v>
      </c>
      <c r="G9" s="12" t="s">
        <v>15</v>
      </c>
    </row>
    <row r="10" ht="18" customHeight="1" spans="1:7" x14ac:dyDescent="0.25">
      <c r="A10" s="10" t="s">
        <v>18</v>
      </c>
      <c r="B10" s="10" t="s">
        <v>19</v>
      </c>
      <c r="C10" s="11">
        <v>19.99</v>
      </c>
      <c r="D10" s="12" t="s">
        <v>14</v>
      </c>
      <c r="E10" s="13">
        <f>IF($C10="","",IF($D10="Annuel",$C10/12,$C10))</f>
      </c>
      <c r="F10" s="14">
        <v>46189</v>
      </c>
      <c r="G10" s="12" t="s">
        <v>15</v>
      </c>
    </row>
    <row r="11" ht="18" customHeight="1" spans="1:7" x14ac:dyDescent="0.25">
      <c r="A11" s="10" t="s">
        <v>20</v>
      </c>
      <c r="B11" s="10" t="s">
        <v>19</v>
      </c>
      <c r="C11" s="11">
        <v>33.99</v>
      </c>
      <c r="D11" s="12" t="s">
        <v>14</v>
      </c>
      <c r="E11" s="13">
        <f>IF($C11="","",IF($D11="Annuel",$C11/12,$C11))</f>
      </c>
      <c r="F11" s="14">
        <v>46192</v>
      </c>
      <c r="G11" s="12" t="s">
        <v>15</v>
      </c>
    </row>
    <row r="12" ht="18" customHeight="1" spans="1:7" x14ac:dyDescent="0.25">
      <c r="A12" s="10" t="s">
        <v>21</v>
      </c>
      <c r="B12" s="10" t="s">
        <v>22</v>
      </c>
      <c r="C12" s="11">
        <v>34.9</v>
      </c>
      <c r="D12" s="12" t="s">
        <v>14</v>
      </c>
      <c r="E12" s="13">
        <f>IF($C12="","",IF($D12="Annuel",$C12/12,$C12))</f>
      </c>
      <c r="F12" s="14">
        <v>46200</v>
      </c>
      <c r="G12" s="12" t="s">
        <v>23</v>
      </c>
    </row>
    <row r="13" ht="18" customHeight="1" spans="1:7" x14ac:dyDescent="0.25">
      <c r="A13" s="10" t="s">
        <v>24</v>
      </c>
      <c r="B13" s="10" t="s">
        <v>25</v>
      </c>
      <c r="C13" s="11">
        <v>59.99</v>
      </c>
      <c r="D13" s="12" t="s">
        <v>26</v>
      </c>
      <c r="E13" s="13">
        <f>IF($C13="","",IF($D13="Annuel",$C13/12,$C13))</f>
      </c>
      <c r="F13" s="14">
        <v>46394</v>
      </c>
      <c r="G13" s="12" t="s">
        <v>15</v>
      </c>
    </row>
    <row r="14" ht="18" customHeight="1" spans="1:7" x14ac:dyDescent="0.25">
      <c r="A14" s="10" t="s">
        <v>27</v>
      </c>
      <c r="B14" s="10" t="s">
        <v>13</v>
      </c>
      <c r="C14" s="11">
        <v>69.9</v>
      </c>
      <c r="D14" s="12" t="s">
        <v>26</v>
      </c>
      <c r="E14" s="13">
        <f>IF($C14="","",IF($D14="Annuel",$C14/12,$C14))</f>
      </c>
      <c r="F14" s="14">
        <v>46279</v>
      </c>
      <c r="G14" s="12" t="s">
        <v>15</v>
      </c>
    </row>
    <row r="15" ht="18" customHeight="1" spans="1:7" x14ac:dyDescent="0.25">
      <c r="A15" s="10" t="s">
        <v>28</v>
      </c>
      <c r="B15" s="10" t="s">
        <v>13</v>
      </c>
      <c r="C15" s="11">
        <v>9.99</v>
      </c>
      <c r="D15" s="12" t="s">
        <v>14</v>
      </c>
      <c r="E15" s="13">
        <f>IF($C15="","",IF($D15="Annuel",$C15/12,$C15))</f>
      </c>
      <c r="F15" s="14">
        <v>46209</v>
      </c>
      <c r="G15" s="12" t="s">
        <v>23</v>
      </c>
    </row>
    <row r="16" ht="18" customHeight="1" spans="1:7" x14ac:dyDescent="0.25">
      <c r="A16" s="10"/>
      <c r="B16" s="10"/>
      <c r="C16" s="11"/>
      <c r="D16" s="12"/>
      <c r="E16" s="13">
        <f>IF($C16="","",IF($D16="Annuel",$C16/12,$C16))</f>
      </c>
      <c r="F16" s="14"/>
      <c r="G16" s="12"/>
    </row>
    <row r="17" ht="18" customHeight="1" spans="1:7" x14ac:dyDescent="0.25">
      <c r="A17" s="10"/>
      <c r="B17" s="10"/>
      <c r="C17" s="11"/>
      <c r="D17" s="12"/>
      <c r="E17" s="13">
        <f>IF($C17="","",IF($D17="Annuel",$C17/12,$C17))</f>
      </c>
      <c r="F17" s="14"/>
      <c r="G17" s="12"/>
    </row>
    <row r="18" ht="18" customHeight="1" spans="1:7" x14ac:dyDescent="0.25">
      <c r="A18" s="10"/>
      <c r="B18" s="10"/>
      <c r="C18" s="11"/>
      <c r="D18" s="12"/>
      <c r="E18" s="13">
        <f>IF($C18="","",IF($D18="Annuel",$C18/12,$C18))</f>
      </c>
      <c r="F18" s="14"/>
      <c r="G18" s="12"/>
    </row>
    <row r="19" ht="18" customHeight="1" spans="1:7" x14ac:dyDescent="0.25">
      <c r="A19" s="10"/>
      <c r="B19" s="10"/>
      <c r="C19" s="11"/>
      <c r="D19" s="12"/>
      <c r="E19" s="13">
        <f>IF($C19="","",IF($D19="Annuel",$C19/12,$C19))</f>
      </c>
      <c r="F19" s="14"/>
      <c r="G19" s="12"/>
    </row>
    <row r="20" ht="18" customHeight="1" spans="1:7" x14ac:dyDescent="0.25">
      <c r="A20" s="10"/>
      <c r="B20" s="10"/>
      <c r="C20" s="11"/>
      <c r="D20" s="12"/>
      <c r="E20" s="13">
        <f>IF($C20="","",IF($D20="Annuel",$C20/12,$C20))</f>
      </c>
      <c r="F20" s="14"/>
      <c r="G20" s="12"/>
    </row>
    <row r="21" ht="18" customHeight="1" spans="1:7" x14ac:dyDescent="0.25">
      <c r="A21" s="10"/>
      <c r="B21" s="10"/>
      <c r="C21" s="11"/>
      <c r="D21" s="12"/>
      <c r="E21" s="13">
        <f>IF($C21="","",IF($D21="Annuel",$C21/12,$C21))</f>
      </c>
      <c r="F21" s="14"/>
      <c r="G21" s="12"/>
    </row>
    <row r="22" ht="18" customHeight="1" spans="1:7" x14ac:dyDescent="0.25">
      <c r="A22" s="10"/>
      <c r="B22" s="10"/>
      <c r="C22" s="11"/>
      <c r="D22" s="12"/>
      <c r="E22" s="13">
        <f>IF($C22="","",IF($D22="Annuel",$C22/12,$C22))</f>
      </c>
      <c r="F22" s="14"/>
      <c r="G22" s="12"/>
    </row>
    <row r="23" ht="18" customHeight="1" spans="1:7" x14ac:dyDescent="0.25">
      <c r="A23" s="10"/>
      <c r="B23" s="10"/>
      <c r="C23" s="11"/>
      <c r="D23" s="12"/>
      <c r="E23" s="13">
        <f>IF($C23="","",IF($D23="Annuel",$C23/12,$C23))</f>
      </c>
      <c r="F23" s="14"/>
      <c r="G23" s="12"/>
    </row>
    <row r="24" ht="18" customHeight="1" spans="1:7" x14ac:dyDescent="0.25">
      <c r="A24" s="10"/>
      <c r="B24" s="10"/>
      <c r="C24" s="11"/>
      <c r="D24" s="12"/>
      <c r="E24" s="13">
        <f>IF($C24="","",IF($D24="Annuel",$C24/12,$C24))</f>
      </c>
      <c r="F24" s="14"/>
      <c r="G24" s="12"/>
    </row>
    <row r="25" ht="18" customHeight="1" spans="1:7" x14ac:dyDescent="0.25">
      <c r="A25" s="10"/>
      <c r="B25" s="10"/>
      <c r="C25" s="11"/>
      <c r="D25" s="12"/>
      <c r="E25" s="13">
        <f>IF($C25="","",IF($D25="Annuel",$C25/12,$C25))</f>
      </c>
      <c r="F25" s="14"/>
      <c r="G25" s="12"/>
    </row>
    <row r="26" ht="18" customHeight="1" spans="1:7" x14ac:dyDescent="0.25">
      <c r="A26" s="10"/>
      <c r="B26" s="10"/>
      <c r="C26" s="11"/>
      <c r="D26" s="12"/>
      <c r="E26" s="13">
        <f>IF($C26="","",IF($D26="Annuel",$C26/12,$C26))</f>
      </c>
      <c r="F26" s="14"/>
      <c r="G26" s="12"/>
    </row>
    <row r="27" ht="18" customHeight="1" spans="1:7" x14ac:dyDescent="0.25">
      <c r="A27" s="10"/>
      <c r="B27" s="10"/>
      <c r="C27" s="11"/>
      <c r="D27" s="12"/>
      <c r="E27" s="13">
        <f>IF($C27="","",IF($D27="Annuel",$C27/12,$C27))</f>
      </c>
      <c r="F27" s="14"/>
      <c r="G27" s="12"/>
    </row>
    <row r="28" ht="18" customHeight="1" spans="1:7" x14ac:dyDescent="0.25">
      <c r="A28" s="10"/>
      <c r="B28" s="10"/>
      <c r="C28" s="11"/>
      <c r="D28" s="12"/>
      <c r="E28" s="13">
        <f>IF($C28="","",IF($D28="Annuel",$C28/12,$C28))</f>
      </c>
      <c r="F28" s="14"/>
      <c r="G28" s="12"/>
    </row>
    <row r="29" ht="18" customHeight="1" spans="1:7" x14ac:dyDescent="0.25">
      <c r="A29" s="10"/>
      <c r="B29" s="10"/>
      <c r="C29" s="11"/>
      <c r="D29" s="12"/>
      <c r="E29" s="13">
        <f>IF($C29="","",IF($D29="Annuel",$C29/12,$C29))</f>
      </c>
      <c r="F29" s="14"/>
      <c r="G29" s="12"/>
    </row>
    <row r="30" ht="18" customHeight="1" spans="1:7" x14ac:dyDescent="0.25">
      <c r="A30" s="10"/>
      <c r="B30" s="10"/>
      <c r="C30" s="11"/>
      <c r="D30" s="12"/>
      <c r="E30" s="13">
        <f>IF($C30="","",IF($D30="Annuel",$C30/12,$C30))</f>
      </c>
      <c r="F30" s="14"/>
      <c r="G30" s="12"/>
    </row>
    <row r="31" ht="18" customHeight="1" spans="1:7" x14ac:dyDescent="0.25">
      <c r="A31" s="10"/>
      <c r="B31" s="10"/>
      <c r="C31" s="11"/>
      <c r="D31" s="12"/>
      <c r="E31" s="13">
        <f>IF($C31="","",IF($D31="Annuel",$C31/12,$C31))</f>
      </c>
      <c r="F31" s="14"/>
      <c r="G31" s="12"/>
    </row>
    <row r="32" ht="18" customHeight="1" spans="1:7" x14ac:dyDescent="0.25">
      <c r="A32" s="10"/>
      <c r="B32" s="10"/>
      <c r="C32" s="11"/>
      <c r="D32" s="12"/>
      <c r="E32" s="13">
        <f>IF($C32="","",IF($D32="Annuel",$C32/12,$C32))</f>
      </c>
      <c r="F32" s="14"/>
      <c r="G32" s="12"/>
    </row>
    <row r="34" ht="14" customHeight="1" spans="1:1" x14ac:dyDescent="0.25">
      <c r="A34" s="15" t="s">
        <v>29</v>
      </c>
    </row>
    <row r="36" ht="16" customHeight="1" spans="1:1" x14ac:dyDescent="0.25">
      <c r="A36" s="16" t="s">
        <v>30</v>
      </c>
    </row>
    <row r="37" ht="16" customHeight="1" spans="1:1" x14ac:dyDescent="0.25">
      <c r="A37" s="17" t="s">
        <v>31</v>
      </c>
    </row>
  </sheetData>
  <sheetProtection sheet="1" formatCells="0" formatColumns="0" formatRows="0" insertColumns="0" insertRows="0" deleteColumns="0" deleteRows="0" sort="0" autoFilter="0"/>
  <mergeCells count="2">
    <mergeCell ref="A1:G1"/>
    <mergeCell ref="A2:G2"/>
  </mergeCells>
  <conditionalFormatting sqref="F8:F32">
    <cfRule type="expression" dxfId="0" priority="1">
      <formula>AND($F8&lt;&gt;"",$F8&lt;TODAY()+30)</formula>
    </cfRule>
  </conditionalFormatting>
  <conditionalFormatting sqref="G8:G32">
    <cfRule type="cellIs" dxfId="1" priority="2" operator="equal">
      <formula>"À résilier"</formula>
    </cfRule>
  </conditionalFormatting>
  <dataValidations count="6">
    <dataValidation type="list" allowBlank="1" showErrorMessage="1" errorStyle="stop" errorTitle="Catégorie invalide" error="Choisis une catégorie dans la liste déroulante." sqref="B10:B32">
      <formula1>"Streaming,Musique,Logiciels,Sport,Presse,Téléphonie et internet,Autre"</formula1>
    </dataValidation>
    <dataValidation type="list" allowBlank="1" showErrorMessage="1" errorStyle="stop" errorTitle="Catégorie invalide" error="Choisis une catégorie dans la liste déroulante." sqref="B8:B32">
      <formula1>"Streaming,Musique,Logiciels,Sport,Presse,Téléphonie et internet,Autre"</formula1>
    </dataValidation>
    <dataValidation type="list" allowBlank="1" showErrorMessage="1" errorStyle="stop" errorTitle="Périodicité invalide" error="Choisis Mensuel ou Annuel." sqref="D10:D32">
      <formula1>"Mensuel,Annuel"</formula1>
    </dataValidation>
    <dataValidation type="list" allowBlank="1" showErrorMessage="1" errorStyle="stop" errorTitle="Périodicité invalide" error="Choisis Mensuel ou Annuel." sqref="D8:D32">
      <formula1>"Mensuel,Annuel"</formula1>
    </dataValidation>
    <dataValidation type="list" allowBlank="1" showErrorMessage="1" errorStyle="stop" errorTitle="Valeur invalide" error="Choisis Oui ou À résilier." sqref="G10:G32">
      <formula1>"Oui,À résilier"</formula1>
    </dataValidation>
    <dataValidation type="list" allowBlank="1" showErrorMessage="1" errorStyle="stop" errorTitle="Valeur invalide" error="Choisis Oui ou À résilier." sqref="G8:G32">
      <formula1>"Oui,À résilier"</formula1>
    </dataValidation>
  </dataValidations>
  <hyperlinks>
    <hyperlink ref="A36" r:id="rId1"/>
    <hyperlink ref="A37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Abonnements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2026-06-11T11:13:38Z</dcterms:created>
  <dcterms:modified xsi:type="dcterms:W3CDTF">2026-06-11T11:13:38Z</dcterms:modified>
</cp:coreProperties>
</file>