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Équipes" state="visible" r:id="rId4"/>
    <sheet sheetId="2" name="Calendrier" state="visible" r:id="rId5"/>
    <sheet sheetId="3" name="Classement" state="visible" r:id="rId6"/>
  </sheets>
  <calcPr calcId="171027"/>
</workbook>
</file>

<file path=xl/sharedStrings.xml><?xml version="1.0" encoding="utf-8"?>
<sst xmlns="http://schemas.openxmlformats.org/spreadsheetml/2006/main" count="112" uniqueCount="53">
  <si>
    <t>Championnat de football, équipes</t>
  </si>
  <si>
    <t>Saisis les noms des équipes, jusqu'à 20, la feuille Classement les reprend automatiquement.</t>
  </si>
  <si>
    <t>#</t>
  </si>
  <si>
    <t>Nom de l'équipe</t>
  </si>
  <si>
    <t>Couleurs / Notes</t>
  </si>
  <si>
    <t>FC Les Lilas</t>
  </si>
  <si>
    <t>Olympique Riviera</t>
  </si>
  <si>
    <t>Sporting du Nord</t>
  </si>
  <si>
    <t>AS Valentin</t>
  </si>
  <si>
    <t>RC Belle-Île</t>
  </si>
  <si>
    <t>ES Fontaine</t>
  </si>
  <si>
    <t>Club Ardent</t>
  </si>
  <si>
    <t>Union des Collines</t>
  </si>
  <si>
    <t>FC Lumière</t>
  </si>
  <si>
    <t>Stade Victoire</t>
  </si>
  <si>
    <t>SC Grand-Parc</t>
  </si>
  <si>
    <t>AS Tournoi</t>
  </si>
  <si>
    <t>Modèle gratuit créé par Le Dojo Club</t>
  </si>
  <si>
    <t>Tous nos modèles Excel à télécharger sur ledojo.club/modeles-excel</t>
  </si>
  <si>
    <t>Calendrier des matchs</t>
  </si>
  <si>
    <t>Saisis les scores dans les cases jaunes Score A et Score B, la colonne Résultat se calcule automatiquement. Une ligne en vert signale un match déjà joué.</t>
  </si>
  <si>
    <t>Journée</t>
  </si>
  <si>
    <t>Match</t>
  </si>
  <si>
    <t>Équipe A (domicile)</t>
  </si>
  <si>
    <t>Score A</t>
  </si>
  <si>
    <t>Score B</t>
  </si>
  <si>
    <t>Équipe B (extérieur)</t>
  </si>
  <si>
    <t>Résultat</t>
  </si>
  <si>
    <t>J1</t>
  </si>
  <si>
    <t>J2</t>
  </si>
  <si>
    <t>J3</t>
  </si>
  <si>
    <t>J4</t>
  </si>
  <si>
    <t>J5</t>
  </si>
  <si>
    <t>J6</t>
  </si>
  <si>
    <t>J7</t>
  </si>
  <si>
    <t>J8</t>
  </si>
  <si>
    <t>J9</t>
  </si>
  <si>
    <t>J10</t>
  </si>
  <si>
    <t>J11</t>
  </si>
  <si>
    <t>Classement du championnat</t>
  </si>
  <si>
    <t>Mis à jour automatiquement à chaque score saisi dans le Calendrier, 3 points par victoire et 1 par nul. Les 3 premiers sont en vert, les 3 derniers en rouge.</t>
  </si>
  <si>
    <t>Cl.</t>
  </si>
  <si>
    <t>Équipe</t>
  </si>
  <si>
    <t>MJ</t>
  </si>
  <si>
    <t>Pts</t>
  </si>
  <si>
    <t>V</t>
  </si>
  <si>
    <t>N</t>
  </si>
  <si>
    <t>D</t>
  </si>
  <si>
    <t>BP</t>
  </si>
  <si>
    <t>BC</t>
  </si>
  <si>
    <t>Diff</t>
  </si>
  <si>
    <t>Note : le classement ci-dessus suit l'ordre de saisie des équipes, pas leur rang dans le championnat. Pour trier par points, copie le tableau et colle en valeurs, puis utilise Données &gt; Trier sur la colonne Pts (col D) décroissant, puis Diff (col J) décroissant.</t>
  </si>
  <si>
    <t>Cette feuille est protégée sans mot de passe pour préserver les formules. Pour la déverrouiller, va dans Révision puis « Ôter la protection 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</si>
</sst>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color theme="1"/>
      <family val="2"/>
      <scheme val="minor"/>
      <sz val="11"/>
      <name val="Calibri"/>
    </font>
    <font>
      <b/>
      <color rgb="FF0F172A"/>
      <sz val="16"/>
    </font>
    <font>
      <i/>
      <color rgb="FF64748B"/>
      <sz val="9"/>
    </font>
    <font>
      <b/>
      <color rgb="FFFFFFFF"/>
      <sz val="10"/>
    </font>
    <font>
      <b/>
      <color rgb="FF64748B"/>
      <sz val="10"/>
    </font>
    <font>
      <color rgb="FF0F172A"/>
      <sz val="10"/>
    </font>
    <font>
      <color rgb="FF64748B"/>
      <sz val="10"/>
    </font>
    <font>
      <u/>
      <color rgb="FF64748B"/>
      <sz val="9"/>
    </font>
    <font>
      <b/>
      <color rgb="FF0F172A"/>
      <sz val="11"/>
    </font>
    <font>
      <color rgb="FF64748B"/>
      <sz val="9"/>
    </font>
    <font>
      <i/>
      <color rgb="FF64748B"/>
      <sz val="8"/>
    </font>
    <font>
      <i/>
      <color rgb="FF94A3B8"/>
      <sz val="8"/>
    </font>
  </fonts>
  <fills count="4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EF9C3"/>
      </patternFill>
    </fill>
  </fills>
  <borders count="3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/>
    <xf numFmtId="0" fontId="7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</cellXfs>
  <cellStyles count="1">
    <cellStyle name="Normal" xfId="0" builtinId="0"/>
  </cellStyles>
  <dxfs count="3">
    <dxf>
      <fill>
        <patternFill patternType="solid">
          <bgColor rgb="FFD1FAE5"/>
        </patternFill>
      </fill>
    </dxf>
    <dxf>
      <font>
        <b/>
        <color rgb="FF047857"/>
      </font>
      <fill>
        <patternFill patternType="solid">
          <bgColor rgb="FFD1FAE5"/>
        </patternFill>
      </fill>
    </dxf>
    <dxf>
      <fill>
        <patternFill patternType="solid">
          <bgColor rgb="FFFEE2E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30" customWidth="1"/>
    <col min="3" max="3" width="20" customWidth="1"/>
  </cols>
  <sheetData>
    <row r="1" ht="28" customHeight="1" spans="1:3" x14ac:dyDescent="0.25">
      <c r="A1" s="1" t="s">
        <v>0</v>
      </c>
      <c r="B1" s="1"/>
      <c r="C1" s="1"/>
    </row>
    <row r="2" ht="16" customHeight="1" spans="1:3" x14ac:dyDescent="0.25">
      <c r="A2" s="2" t="s">
        <v>1</v>
      </c>
      <c r="B2" s="2"/>
      <c r="C2" s="2"/>
    </row>
    <row r="3" ht="8" customHeight="1" x14ac:dyDescent="0.25"/>
    <row r="4" ht="22" customHeight="1" spans="1:3" x14ac:dyDescent="0.25">
      <c r="A4" s="3" t="s">
        <v>2</v>
      </c>
      <c r="B4" s="3" t="s">
        <v>3</v>
      </c>
      <c r="C4" s="3" t="s">
        <v>4</v>
      </c>
    </row>
    <row r="5" ht="20" customHeight="1" spans="1:3" x14ac:dyDescent="0.25">
      <c r="A5" s="4">
        <v>1</v>
      </c>
      <c r="B5" s="5" t="s">
        <v>5</v>
      </c>
      <c r="C5" s="6"/>
    </row>
    <row r="6" ht="20" customHeight="1" spans="1:3" x14ac:dyDescent="0.25">
      <c r="A6" s="4">
        <v>2</v>
      </c>
      <c r="B6" s="5" t="s">
        <v>6</v>
      </c>
      <c r="C6" s="6"/>
    </row>
    <row r="7" ht="20" customHeight="1" spans="1:3" x14ac:dyDescent="0.25">
      <c r="A7" s="4">
        <v>3</v>
      </c>
      <c r="B7" s="5" t="s">
        <v>7</v>
      </c>
      <c r="C7" s="6"/>
    </row>
    <row r="8" ht="20" customHeight="1" spans="1:3" x14ac:dyDescent="0.25">
      <c r="A8" s="4">
        <v>4</v>
      </c>
      <c r="B8" s="5" t="s">
        <v>8</v>
      </c>
      <c r="C8" s="6"/>
    </row>
    <row r="9" ht="20" customHeight="1" spans="1:3" x14ac:dyDescent="0.25">
      <c r="A9" s="4">
        <v>5</v>
      </c>
      <c r="B9" s="5" t="s">
        <v>9</v>
      </c>
      <c r="C9" s="6"/>
    </row>
    <row r="10" ht="20" customHeight="1" spans="1:3" x14ac:dyDescent="0.25">
      <c r="A10" s="4">
        <v>6</v>
      </c>
      <c r="B10" s="5" t="s">
        <v>10</v>
      </c>
      <c r="C10" s="6"/>
    </row>
    <row r="11" ht="20" customHeight="1" spans="1:3" x14ac:dyDescent="0.25">
      <c r="A11" s="4">
        <v>7</v>
      </c>
      <c r="B11" s="5" t="s">
        <v>11</v>
      </c>
      <c r="C11" s="6"/>
    </row>
    <row r="12" ht="20" customHeight="1" spans="1:3" x14ac:dyDescent="0.25">
      <c r="A12" s="4">
        <v>8</v>
      </c>
      <c r="B12" s="5" t="s">
        <v>12</v>
      </c>
      <c r="C12" s="6"/>
    </row>
    <row r="13" ht="20" customHeight="1" spans="1:3" x14ac:dyDescent="0.25">
      <c r="A13" s="4">
        <v>9</v>
      </c>
      <c r="B13" s="5" t="s">
        <v>13</v>
      </c>
      <c r="C13" s="6"/>
    </row>
    <row r="14" ht="20" customHeight="1" spans="1:3" x14ac:dyDescent="0.25">
      <c r="A14" s="4">
        <v>10</v>
      </c>
      <c r="B14" s="5" t="s">
        <v>14</v>
      </c>
      <c r="C14" s="6"/>
    </row>
    <row r="15" ht="20" customHeight="1" spans="1:3" x14ac:dyDescent="0.25">
      <c r="A15" s="4">
        <v>11</v>
      </c>
      <c r="B15" s="5" t="s">
        <v>15</v>
      </c>
      <c r="C15" s="6"/>
    </row>
    <row r="16" ht="20" customHeight="1" spans="1:3" x14ac:dyDescent="0.25">
      <c r="A16" s="4">
        <v>12</v>
      </c>
      <c r="B16" s="5" t="s">
        <v>16</v>
      </c>
      <c r="C16" s="6"/>
    </row>
    <row r="17" ht="20" customHeight="1" spans="1:3" x14ac:dyDescent="0.25">
      <c r="A17" s="4">
        <v>13</v>
      </c>
      <c r="B17" s="5"/>
      <c r="C17" s="6"/>
    </row>
    <row r="18" ht="20" customHeight="1" spans="1:3" x14ac:dyDescent="0.25">
      <c r="A18" s="4">
        <v>14</v>
      </c>
      <c r="B18" s="5"/>
      <c r="C18" s="6"/>
    </row>
    <row r="19" ht="20" customHeight="1" spans="1:3" x14ac:dyDescent="0.25">
      <c r="A19" s="4">
        <v>15</v>
      </c>
      <c r="B19" s="5"/>
      <c r="C19" s="6"/>
    </row>
    <row r="20" ht="20" customHeight="1" spans="1:3" x14ac:dyDescent="0.25">
      <c r="A20" s="4">
        <v>16</v>
      </c>
      <c r="B20" s="5"/>
      <c r="C20" s="6"/>
    </row>
    <row r="21" ht="20" customHeight="1" spans="1:3" x14ac:dyDescent="0.25">
      <c r="A21" s="4">
        <v>17</v>
      </c>
      <c r="B21" s="5"/>
      <c r="C21" s="6"/>
    </row>
    <row r="22" ht="20" customHeight="1" spans="1:3" x14ac:dyDescent="0.25">
      <c r="A22" s="4">
        <v>18</v>
      </c>
      <c r="B22" s="5"/>
      <c r="C22" s="6"/>
    </row>
    <row r="23" ht="20" customHeight="1" spans="1:3" x14ac:dyDescent="0.25">
      <c r="A23" s="4">
        <v>19</v>
      </c>
      <c r="B23" s="5"/>
      <c r="C23" s="6"/>
    </row>
    <row r="24" ht="20" customHeight="1" spans="1:3" x14ac:dyDescent="0.25">
      <c r="A24" s="4">
        <v>20</v>
      </c>
      <c r="B24" s="5"/>
      <c r="C24" s="6"/>
    </row>
    <row r="28" ht="16" customHeight="1" spans="1:1" x14ac:dyDescent="0.25">
      <c r="A28" s="2" t="s">
        <v>17</v>
      </c>
    </row>
    <row r="29" ht="16" customHeight="1" spans="1:1" x14ac:dyDescent="0.25">
      <c r="A29" s="7" t="s">
        <v>18</v>
      </c>
    </row>
  </sheetData>
  <mergeCells count="2">
    <mergeCell ref="A1:C1"/>
    <mergeCell ref="A2:C2"/>
  </mergeCells>
  <hyperlinks>
    <hyperlink ref="A28" r:id="rId1"/>
    <hyperlink ref="A29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8" customWidth="1"/>
    <col min="3" max="3" width="24" customWidth="1"/>
    <col min="4" max="5" width="10" customWidth="1"/>
    <col min="6" max="6" width="24" customWidth="1"/>
    <col min="7" max="7" width="16" customWidth="1"/>
  </cols>
  <sheetData>
    <row r="1" ht="28" customHeight="1" spans="1:7" x14ac:dyDescent="0.25">
      <c r="A1" s="1" t="s">
        <v>19</v>
      </c>
      <c r="B1" s="1"/>
      <c r="C1" s="1"/>
      <c r="D1" s="1"/>
      <c r="E1" s="1"/>
      <c r="F1" s="1"/>
      <c r="G1" s="1"/>
    </row>
    <row r="2" ht="16" customHeight="1" spans="1:7" x14ac:dyDescent="0.25">
      <c r="A2" s="2" t="s">
        <v>20</v>
      </c>
      <c r="B2" s="2"/>
      <c r="C2" s="2"/>
      <c r="D2" s="2"/>
      <c r="E2" s="2"/>
      <c r="F2" s="2"/>
      <c r="G2" s="2"/>
    </row>
    <row r="3" ht="8" customHeight="1" x14ac:dyDescent="0.25"/>
    <row r="4" ht="26" customHeight="1" spans="1:7" x14ac:dyDescent="0.25">
      <c r="A4" s="3" t="s">
        <v>21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</row>
    <row r="5" ht="20" customHeight="1" spans="1:7" x14ac:dyDescent="0.25">
      <c r="A5" s="4" t="s">
        <v>28</v>
      </c>
      <c r="B5" s="8">
        <v>1</v>
      </c>
      <c r="C5" s="5">
        <f>IF(Équipes!$B$5="","",Équipes!$B$5)</f>
      </c>
      <c r="D5" s="9"/>
      <c r="E5" s="9"/>
      <c r="F5" s="5">
        <f>IF(Équipes!$B$6="","",Équipes!$B$6)</f>
      </c>
      <c r="G5" s="10">
        <f>IF(OR(D5="",E5=""),"",IF(D5&gt;E5,C5&amp;" gagne",IF(E5&gt;D5,F5&amp;" gagne","Nul")))</f>
      </c>
    </row>
    <row r="6" ht="20" customHeight="1" spans="1:7" x14ac:dyDescent="0.25">
      <c r="A6" s="4" t="s">
        <v>28</v>
      </c>
      <c r="B6" s="8">
        <v>2</v>
      </c>
      <c r="C6" s="5">
        <f>IF(Équipes!$B$7="","",Équipes!$B$7)</f>
      </c>
      <c r="D6" s="9"/>
      <c r="E6" s="9"/>
      <c r="F6" s="5">
        <f>IF(Équipes!$B$8="","",Équipes!$B$8)</f>
      </c>
      <c r="G6" s="10">
        <f>IF(OR(D6="",E6=""),"",IF(D6&gt;E6,C6&amp;" gagne",IF(E6&gt;D6,F6&amp;" gagne","Nul")))</f>
      </c>
    </row>
    <row r="7" ht="20" customHeight="1" spans="1:7" x14ac:dyDescent="0.25">
      <c r="A7" s="4" t="s">
        <v>28</v>
      </c>
      <c r="B7" s="8">
        <v>3</v>
      </c>
      <c r="C7" s="5">
        <f>IF(Équipes!$B$9="","",Équipes!$B$9)</f>
      </c>
      <c r="D7" s="9"/>
      <c r="E7" s="9"/>
      <c r="F7" s="5">
        <f>IF(Équipes!$B$10="","",Équipes!$B$10)</f>
      </c>
      <c r="G7" s="10">
        <f>IF(OR(D7="",E7=""),"",IF(D7&gt;E7,C7&amp;" gagne",IF(E7&gt;D7,F7&amp;" gagne","Nul")))</f>
      </c>
    </row>
    <row r="8" ht="20" customHeight="1" spans="1:7" x14ac:dyDescent="0.25">
      <c r="A8" s="4" t="s">
        <v>28</v>
      </c>
      <c r="B8" s="8">
        <v>4</v>
      </c>
      <c r="C8" s="5">
        <f>IF(Équipes!$B$11="","",Équipes!$B$11)</f>
      </c>
      <c r="D8" s="9"/>
      <c r="E8" s="9"/>
      <c r="F8" s="5">
        <f>IF(Équipes!$B$12="","",Équipes!$B$12)</f>
      </c>
      <c r="G8" s="10">
        <f>IF(OR(D8="",E8=""),"",IF(D8&gt;E8,C8&amp;" gagne",IF(E8&gt;D8,F8&amp;" gagne","Nul")))</f>
      </c>
    </row>
    <row r="9" ht="20" customHeight="1" spans="1:7" x14ac:dyDescent="0.25">
      <c r="A9" s="4" t="s">
        <v>28</v>
      </c>
      <c r="B9" s="8">
        <v>5</v>
      </c>
      <c r="C9" s="5">
        <f>IF(Équipes!$B$13="","",Équipes!$B$13)</f>
      </c>
      <c r="D9" s="9"/>
      <c r="E9" s="9"/>
      <c r="F9" s="5">
        <f>IF(Équipes!$B$14="","",Équipes!$B$14)</f>
      </c>
      <c r="G9" s="10">
        <f>IF(OR(D9="",E9=""),"",IF(D9&gt;E9,C9&amp;" gagne",IF(E9&gt;D9,F9&amp;" gagne","Nul")))</f>
      </c>
    </row>
    <row r="10" ht="20" customHeight="1" spans="1:7" x14ac:dyDescent="0.25">
      <c r="A10" s="4" t="s">
        <v>28</v>
      </c>
      <c r="B10" s="8">
        <v>6</v>
      </c>
      <c r="C10" s="5">
        <f>IF(Équipes!$B$15="","",Équipes!$B$15)</f>
      </c>
      <c r="D10" s="9"/>
      <c r="E10" s="9"/>
      <c r="F10" s="5">
        <f>IF(Équipes!$B$16="","",Équipes!$B$16)</f>
      </c>
      <c r="G10" s="10">
        <f>IF(OR(D10="",E10=""),"",IF(D10&gt;E10,C10&amp;" gagne",IF(E10&gt;D10,F10&amp;" gagne","Nul")))</f>
      </c>
    </row>
    <row r="11" ht="20" customHeight="1" spans="1:7" x14ac:dyDescent="0.25">
      <c r="A11" s="4" t="s">
        <v>29</v>
      </c>
      <c r="B11" s="8">
        <v>7</v>
      </c>
      <c r="C11" s="5">
        <f>IF(Équipes!$B$6="","",Équipes!$B$6)</f>
      </c>
      <c r="D11" s="9"/>
      <c r="E11" s="9"/>
      <c r="F11" s="5">
        <f>IF(Équipes!$B$7="","",Équipes!$B$7)</f>
      </c>
      <c r="G11" s="10">
        <f>IF(OR(D11="",E11=""),"",IF(D11&gt;E11,C11&amp;" gagne",IF(E11&gt;D11,F11&amp;" gagne","Nul")))</f>
      </c>
    </row>
    <row r="12" ht="20" customHeight="1" spans="1:7" x14ac:dyDescent="0.25">
      <c r="A12" s="4" t="s">
        <v>29</v>
      </c>
      <c r="B12" s="8">
        <v>8</v>
      </c>
      <c r="C12" s="5">
        <f>IF(Équipes!$B$8="","",Équipes!$B$8)</f>
      </c>
      <c r="D12" s="9"/>
      <c r="E12" s="9"/>
      <c r="F12" s="5">
        <f>IF(Équipes!$B$9="","",Équipes!$B$9)</f>
      </c>
      <c r="G12" s="10">
        <f>IF(OR(D12="",E12=""),"",IF(D12&gt;E12,C12&amp;" gagne",IF(E12&gt;D12,F12&amp;" gagne","Nul")))</f>
      </c>
    </row>
    <row r="13" ht="20" customHeight="1" spans="1:7" x14ac:dyDescent="0.25">
      <c r="A13" s="4" t="s">
        <v>29</v>
      </c>
      <c r="B13" s="8">
        <v>9</v>
      </c>
      <c r="C13" s="5">
        <f>IF(Équipes!$B$10="","",Équipes!$B$10)</f>
      </c>
      <c r="D13" s="9"/>
      <c r="E13" s="9"/>
      <c r="F13" s="5">
        <f>IF(Équipes!$B$11="","",Équipes!$B$11)</f>
      </c>
      <c r="G13" s="10">
        <f>IF(OR(D13="",E13=""),"",IF(D13&gt;E13,C13&amp;" gagne",IF(E13&gt;D13,F13&amp;" gagne","Nul")))</f>
      </c>
    </row>
    <row r="14" ht="20" customHeight="1" spans="1:7" x14ac:dyDescent="0.25">
      <c r="A14" s="4" t="s">
        <v>29</v>
      </c>
      <c r="B14" s="8">
        <v>10</v>
      </c>
      <c r="C14" s="5">
        <f>IF(Équipes!$B$12="","",Équipes!$B$12)</f>
      </c>
      <c r="D14" s="9"/>
      <c r="E14" s="9"/>
      <c r="F14" s="5">
        <f>IF(Équipes!$B$13="","",Équipes!$B$13)</f>
      </c>
      <c r="G14" s="10">
        <f>IF(OR(D14="",E14=""),"",IF(D14&gt;E14,C14&amp;" gagne",IF(E14&gt;D14,F14&amp;" gagne","Nul")))</f>
      </c>
    </row>
    <row r="15" ht="20" customHeight="1" spans="1:7" x14ac:dyDescent="0.25">
      <c r="A15" s="4" t="s">
        <v>29</v>
      </c>
      <c r="B15" s="8">
        <v>11</v>
      </c>
      <c r="C15" s="5">
        <f>IF(Équipes!$B$14="","",Équipes!$B$14)</f>
      </c>
      <c r="D15" s="9"/>
      <c r="E15" s="9"/>
      <c r="F15" s="5">
        <f>IF(Équipes!$B$15="","",Équipes!$B$15)</f>
      </c>
      <c r="G15" s="10">
        <f>IF(OR(D15="",E15=""),"",IF(D15&gt;E15,C15&amp;" gagne",IF(E15&gt;D15,F15&amp;" gagne","Nul")))</f>
      </c>
    </row>
    <row r="16" ht="20" customHeight="1" spans="1:7" x14ac:dyDescent="0.25">
      <c r="A16" s="4" t="s">
        <v>29</v>
      </c>
      <c r="B16" s="8">
        <v>12</v>
      </c>
      <c r="C16" s="5">
        <f>IF(Équipes!$B$16="","",Équipes!$B$16)</f>
      </c>
      <c r="D16" s="9"/>
      <c r="E16" s="9"/>
      <c r="F16" s="5">
        <f>IF(Équipes!$B$5="","",Équipes!$B$5)</f>
      </c>
      <c r="G16" s="10">
        <f>IF(OR(D16="",E16=""),"",IF(D16&gt;E16,C16&amp;" gagne",IF(E16&gt;D16,F16&amp;" gagne","Nul")))</f>
      </c>
    </row>
    <row r="17" ht="20" customHeight="1" spans="1:7" x14ac:dyDescent="0.25">
      <c r="A17" s="4" t="s">
        <v>30</v>
      </c>
      <c r="B17" s="8">
        <v>13</v>
      </c>
      <c r="C17" s="5">
        <f>IF(Équipes!$B$7="","",Équipes!$B$7)</f>
      </c>
      <c r="D17" s="9"/>
      <c r="E17" s="9"/>
      <c r="F17" s="5">
        <f>IF(Équipes!$B$8="","",Équipes!$B$8)</f>
      </c>
      <c r="G17" s="10">
        <f>IF(OR(D17="",E17=""),"",IF(D17&gt;E17,C17&amp;" gagne",IF(E17&gt;D17,F17&amp;" gagne","Nul")))</f>
      </c>
    </row>
    <row r="18" ht="20" customHeight="1" spans="1:7" x14ac:dyDescent="0.25">
      <c r="A18" s="4" t="s">
        <v>30</v>
      </c>
      <c r="B18" s="8">
        <v>14</v>
      </c>
      <c r="C18" s="5">
        <f>IF(Équipes!$B$9="","",Équipes!$B$9)</f>
      </c>
      <c r="D18" s="9"/>
      <c r="E18" s="9"/>
      <c r="F18" s="5">
        <f>IF(Équipes!$B$10="","",Équipes!$B$10)</f>
      </c>
      <c r="G18" s="10">
        <f>IF(OR(D18="",E18=""),"",IF(D18&gt;E18,C18&amp;" gagne",IF(E18&gt;D18,F18&amp;" gagne","Nul")))</f>
      </c>
    </row>
    <row r="19" ht="20" customHeight="1" spans="1:7" x14ac:dyDescent="0.25">
      <c r="A19" s="4" t="s">
        <v>30</v>
      </c>
      <c r="B19" s="8">
        <v>15</v>
      </c>
      <c r="C19" s="5">
        <f>IF(Équipes!$B$11="","",Équipes!$B$11)</f>
      </c>
      <c r="D19" s="9"/>
      <c r="E19" s="9"/>
      <c r="F19" s="5">
        <f>IF(Équipes!$B$12="","",Équipes!$B$12)</f>
      </c>
      <c r="G19" s="10">
        <f>IF(OR(D19="",E19=""),"",IF(D19&gt;E19,C19&amp;" gagne",IF(E19&gt;D19,F19&amp;" gagne","Nul")))</f>
      </c>
    </row>
    <row r="20" ht="20" customHeight="1" spans="1:7" x14ac:dyDescent="0.25">
      <c r="A20" s="4" t="s">
        <v>30</v>
      </c>
      <c r="B20" s="8">
        <v>16</v>
      </c>
      <c r="C20" s="5">
        <f>IF(Équipes!$B$13="","",Équipes!$B$13)</f>
      </c>
      <c r="D20" s="9"/>
      <c r="E20" s="9"/>
      <c r="F20" s="5">
        <f>IF(Équipes!$B$14="","",Équipes!$B$14)</f>
      </c>
      <c r="G20" s="10">
        <f>IF(OR(D20="",E20=""),"",IF(D20&gt;E20,C20&amp;" gagne",IF(E20&gt;D20,F20&amp;" gagne","Nul")))</f>
      </c>
    </row>
    <row r="21" ht="20" customHeight="1" spans="1:7" x14ac:dyDescent="0.25">
      <c r="A21" s="4" t="s">
        <v>30</v>
      </c>
      <c r="B21" s="8">
        <v>17</v>
      </c>
      <c r="C21" s="5">
        <f>IF(Équipes!$B$15="","",Équipes!$B$15)</f>
      </c>
      <c r="D21" s="9"/>
      <c r="E21" s="9"/>
      <c r="F21" s="5">
        <f>IF(Équipes!$B$16="","",Équipes!$B$16)</f>
      </c>
      <c r="G21" s="10">
        <f>IF(OR(D21="",E21=""),"",IF(D21&gt;E21,C21&amp;" gagne",IF(E21&gt;D21,F21&amp;" gagne","Nul")))</f>
      </c>
    </row>
    <row r="22" ht="20" customHeight="1" spans="1:7" x14ac:dyDescent="0.25">
      <c r="A22" s="4" t="s">
        <v>30</v>
      </c>
      <c r="B22" s="8">
        <v>18</v>
      </c>
      <c r="C22" s="5">
        <f>IF(Équipes!$B$5="","",Équipes!$B$5)</f>
      </c>
      <c r="D22" s="9"/>
      <c r="E22" s="9"/>
      <c r="F22" s="5">
        <f>IF(Équipes!$B$6="","",Équipes!$B$6)</f>
      </c>
      <c r="G22" s="10">
        <f>IF(OR(D22="",E22=""),"",IF(D22&gt;E22,C22&amp;" gagne",IF(E22&gt;D22,F22&amp;" gagne","Nul")))</f>
      </c>
    </row>
    <row r="23" ht="20" customHeight="1" spans="1:7" x14ac:dyDescent="0.25">
      <c r="A23" s="4" t="s">
        <v>31</v>
      </c>
      <c r="B23" s="8">
        <v>19</v>
      </c>
      <c r="C23" s="5">
        <f>IF(Équipes!$B$8="","",Équipes!$B$8)</f>
      </c>
      <c r="D23" s="9"/>
      <c r="E23" s="9"/>
      <c r="F23" s="5">
        <f>IF(Équipes!$B$9="","",Équipes!$B$9)</f>
      </c>
      <c r="G23" s="10">
        <f>IF(OR(D23="",E23=""),"",IF(D23&gt;E23,C23&amp;" gagne",IF(E23&gt;D23,F23&amp;" gagne","Nul")))</f>
      </c>
    </row>
    <row r="24" ht="20" customHeight="1" spans="1:7" x14ac:dyDescent="0.25">
      <c r="A24" s="4" t="s">
        <v>31</v>
      </c>
      <c r="B24" s="8">
        <v>20</v>
      </c>
      <c r="C24" s="5">
        <f>IF(Équipes!$B$10="","",Équipes!$B$10)</f>
      </c>
      <c r="D24" s="9"/>
      <c r="E24" s="9"/>
      <c r="F24" s="5">
        <f>IF(Équipes!$B$11="","",Équipes!$B$11)</f>
      </c>
      <c r="G24" s="10">
        <f>IF(OR(D24="",E24=""),"",IF(D24&gt;E24,C24&amp;" gagne",IF(E24&gt;D24,F24&amp;" gagne","Nul")))</f>
      </c>
    </row>
    <row r="25" ht="20" customHeight="1" spans="1:7" x14ac:dyDescent="0.25">
      <c r="A25" s="4" t="s">
        <v>31</v>
      </c>
      <c r="B25" s="8">
        <v>21</v>
      </c>
      <c r="C25" s="5">
        <f>IF(Équipes!$B$12="","",Équipes!$B$12)</f>
      </c>
      <c r="D25" s="9"/>
      <c r="E25" s="9"/>
      <c r="F25" s="5">
        <f>IF(Équipes!$B$13="","",Équipes!$B$13)</f>
      </c>
      <c r="G25" s="10">
        <f>IF(OR(D25="",E25=""),"",IF(D25&gt;E25,C25&amp;" gagne",IF(E25&gt;D25,F25&amp;" gagne","Nul")))</f>
      </c>
    </row>
    <row r="26" ht="20" customHeight="1" spans="1:7" x14ac:dyDescent="0.25">
      <c r="A26" s="4" t="s">
        <v>31</v>
      </c>
      <c r="B26" s="8">
        <v>22</v>
      </c>
      <c r="C26" s="5">
        <f>IF(Équipes!$B$14="","",Équipes!$B$14)</f>
      </c>
      <c r="D26" s="9"/>
      <c r="E26" s="9"/>
      <c r="F26" s="5">
        <f>IF(Équipes!$B$15="","",Équipes!$B$15)</f>
      </c>
      <c r="G26" s="10">
        <f>IF(OR(D26="",E26=""),"",IF(D26&gt;E26,C26&amp;" gagne",IF(E26&gt;D26,F26&amp;" gagne","Nul")))</f>
      </c>
    </row>
    <row r="27" ht="20" customHeight="1" spans="1:7" x14ac:dyDescent="0.25">
      <c r="A27" s="4" t="s">
        <v>31</v>
      </c>
      <c r="B27" s="8">
        <v>23</v>
      </c>
      <c r="C27" s="5">
        <f>IF(Équipes!$B$16="","",Équipes!$B$16)</f>
      </c>
      <c r="D27" s="9"/>
      <c r="E27" s="9"/>
      <c r="F27" s="5">
        <f>IF(Équipes!$B$5="","",Équipes!$B$5)</f>
      </c>
      <c r="G27" s="10">
        <f>IF(OR(D27="",E27=""),"",IF(D27&gt;E27,C27&amp;" gagne",IF(E27&gt;D27,F27&amp;" gagne","Nul")))</f>
      </c>
    </row>
    <row r="28" ht="20" customHeight="1" spans="1:7" x14ac:dyDescent="0.25">
      <c r="A28" s="4" t="s">
        <v>31</v>
      </c>
      <c r="B28" s="8">
        <v>24</v>
      </c>
      <c r="C28" s="5">
        <f>IF(Équipes!$B$6="","",Équipes!$B$6)</f>
      </c>
      <c r="D28" s="9"/>
      <c r="E28" s="9"/>
      <c r="F28" s="5">
        <f>IF(Équipes!$B$7="","",Équipes!$B$7)</f>
      </c>
      <c r="G28" s="10">
        <f>IF(OR(D28="",E28=""),"",IF(D28&gt;E28,C28&amp;" gagne",IF(E28&gt;D28,F28&amp;" gagne","Nul")))</f>
      </c>
    </row>
    <row r="29" ht="20" customHeight="1" spans="1:7" x14ac:dyDescent="0.25">
      <c r="A29" s="4" t="s">
        <v>32</v>
      </c>
      <c r="B29" s="8">
        <v>25</v>
      </c>
      <c r="C29" s="5">
        <f>IF(Équipes!$B$9="","",Équipes!$B$9)</f>
      </c>
      <c r="D29" s="9"/>
      <c r="E29" s="9"/>
      <c r="F29" s="5">
        <f>IF(Équipes!$B$10="","",Équipes!$B$10)</f>
      </c>
      <c r="G29" s="10">
        <f>IF(OR(D29="",E29=""),"",IF(D29&gt;E29,C29&amp;" gagne",IF(E29&gt;D29,F29&amp;" gagne","Nul")))</f>
      </c>
    </row>
    <row r="30" ht="20" customHeight="1" spans="1:7" x14ac:dyDescent="0.25">
      <c r="A30" s="4" t="s">
        <v>32</v>
      </c>
      <c r="B30" s="8">
        <v>26</v>
      </c>
      <c r="C30" s="5">
        <f>IF(Équipes!$B$11="","",Équipes!$B$11)</f>
      </c>
      <c r="D30" s="9"/>
      <c r="E30" s="9"/>
      <c r="F30" s="5">
        <f>IF(Équipes!$B$12="","",Équipes!$B$12)</f>
      </c>
      <c r="G30" s="10">
        <f>IF(OR(D30="",E30=""),"",IF(D30&gt;E30,C30&amp;" gagne",IF(E30&gt;D30,F30&amp;" gagne","Nul")))</f>
      </c>
    </row>
    <row r="31" ht="20" customHeight="1" spans="1:7" x14ac:dyDescent="0.25">
      <c r="A31" s="4" t="s">
        <v>32</v>
      </c>
      <c r="B31" s="8">
        <v>27</v>
      </c>
      <c r="C31" s="5">
        <f>IF(Équipes!$B$13="","",Équipes!$B$13)</f>
      </c>
      <c r="D31" s="9"/>
      <c r="E31" s="9"/>
      <c r="F31" s="5">
        <f>IF(Équipes!$B$14="","",Équipes!$B$14)</f>
      </c>
      <c r="G31" s="10">
        <f>IF(OR(D31="",E31=""),"",IF(D31&gt;E31,C31&amp;" gagne",IF(E31&gt;D31,F31&amp;" gagne","Nul")))</f>
      </c>
    </row>
    <row r="32" ht="20" customHeight="1" spans="1:7" x14ac:dyDescent="0.25">
      <c r="A32" s="4" t="s">
        <v>32</v>
      </c>
      <c r="B32" s="8">
        <v>28</v>
      </c>
      <c r="C32" s="5">
        <f>IF(Équipes!$B$15="","",Équipes!$B$15)</f>
      </c>
      <c r="D32" s="9"/>
      <c r="E32" s="9"/>
      <c r="F32" s="5">
        <f>IF(Équipes!$B$16="","",Équipes!$B$16)</f>
      </c>
      <c r="G32" s="10">
        <f>IF(OR(D32="",E32=""),"",IF(D32&gt;E32,C32&amp;" gagne",IF(E32&gt;D32,F32&amp;" gagne","Nul")))</f>
      </c>
    </row>
    <row r="33" ht="20" customHeight="1" spans="1:7" x14ac:dyDescent="0.25">
      <c r="A33" s="4" t="s">
        <v>32</v>
      </c>
      <c r="B33" s="8">
        <v>29</v>
      </c>
      <c r="C33" s="5">
        <f>IF(Équipes!$B$5="","",Équipes!$B$5)</f>
      </c>
      <c r="D33" s="9"/>
      <c r="E33" s="9"/>
      <c r="F33" s="5">
        <f>IF(Équipes!$B$6="","",Équipes!$B$6)</f>
      </c>
      <c r="G33" s="10">
        <f>IF(OR(D33="",E33=""),"",IF(D33&gt;E33,C33&amp;" gagne",IF(E33&gt;D33,F33&amp;" gagne","Nul")))</f>
      </c>
    </row>
    <row r="34" ht="20" customHeight="1" spans="1:7" x14ac:dyDescent="0.25">
      <c r="A34" s="4" t="s">
        <v>32</v>
      </c>
      <c r="B34" s="8">
        <v>30</v>
      </c>
      <c r="C34" s="5">
        <f>IF(Équipes!$B$7="","",Équipes!$B$7)</f>
      </c>
      <c r="D34" s="9"/>
      <c r="E34" s="9"/>
      <c r="F34" s="5">
        <f>IF(Équipes!$B$8="","",Équipes!$B$8)</f>
      </c>
      <c r="G34" s="10">
        <f>IF(OR(D34="",E34=""),"",IF(D34&gt;E34,C34&amp;" gagne",IF(E34&gt;D34,F34&amp;" gagne","Nul")))</f>
      </c>
    </row>
    <row r="35" ht="20" customHeight="1" spans="1:7" x14ac:dyDescent="0.25">
      <c r="A35" s="4" t="s">
        <v>33</v>
      </c>
      <c r="B35" s="8">
        <v>31</v>
      </c>
      <c r="C35" s="5">
        <f>IF(Équipes!$B$10="","",Équipes!$B$10)</f>
      </c>
      <c r="D35" s="9"/>
      <c r="E35" s="9"/>
      <c r="F35" s="5">
        <f>IF(Équipes!$B$11="","",Équipes!$B$11)</f>
      </c>
      <c r="G35" s="10">
        <f>IF(OR(D35="",E35=""),"",IF(D35&gt;E35,C35&amp;" gagne",IF(E35&gt;D35,F35&amp;" gagne","Nul")))</f>
      </c>
    </row>
    <row r="36" ht="20" customHeight="1" spans="1:7" x14ac:dyDescent="0.25">
      <c r="A36" s="4" t="s">
        <v>33</v>
      </c>
      <c r="B36" s="8">
        <v>32</v>
      </c>
      <c r="C36" s="5">
        <f>IF(Équipes!$B$12="","",Équipes!$B$12)</f>
      </c>
      <c r="D36" s="9"/>
      <c r="E36" s="9"/>
      <c r="F36" s="5">
        <f>IF(Équipes!$B$13="","",Équipes!$B$13)</f>
      </c>
      <c r="G36" s="10">
        <f>IF(OR(D36="",E36=""),"",IF(D36&gt;E36,C36&amp;" gagne",IF(E36&gt;D36,F36&amp;" gagne","Nul")))</f>
      </c>
    </row>
    <row r="37" ht="20" customHeight="1" spans="1:7" x14ac:dyDescent="0.25">
      <c r="A37" s="4" t="s">
        <v>33</v>
      </c>
      <c r="B37" s="8">
        <v>33</v>
      </c>
      <c r="C37" s="5">
        <f>IF(Équipes!$B$14="","",Équipes!$B$14)</f>
      </c>
      <c r="D37" s="9"/>
      <c r="E37" s="9"/>
      <c r="F37" s="5">
        <f>IF(Équipes!$B$15="","",Équipes!$B$15)</f>
      </c>
      <c r="G37" s="10">
        <f>IF(OR(D37="",E37=""),"",IF(D37&gt;E37,C37&amp;" gagne",IF(E37&gt;D37,F37&amp;" gagne","Nul")))</f>
      </c>
    </row>
    <row r="38" ht="20" customHeight="1" spans="1:7" x14ac:dyDescent="0.25">
      <c r="A38" s="4" t="s">
        <v>33</v>
      </c>
      <c r="B38" s="8">
        <v>34</v>
      </c>
      <c r="C38" s="5">
        <f>IF(Équipes!$B$16="","",Équipes!$B$16)</f>
      </c>
      <c r="D38" s="9"/>
      <c r="E38" s="9"/>
      <c r="F38" s="5">
        <f>IF(Équipes!$B$5="","",Équipes!$B$5)</f>
      </c>
      <c r="G38" s="10">
        <f>IF(OR(D38="",E38=""),"",IF(D38&gt;E38,C38&amp;" gagne",IF(E38&gt;D38,F38&amp;" gagne","Nul")))</f>
      </c>
    </row>
    <row r="39" ht="20" customHeight="1" spans="1:7" x14ac:dyDescent="0.25">
      <c r="A39" s="4" t="s">
        <v>33</v>
      </c>
      <c r="B39" s="8">
        <v>35</v>
      </c>
      <c r="C39" s="5">
        <f>IF(Équipes!$B$6="","",Équipes!$B$6)</f>
      </c>
      <c r="D39" s="9"/>
      <c r="E39" s="9"/>
      <c r="F39" s="5">
        <f>IF(Équipes!$B$7="","",Équipes!$B$7)</f>
      </c>
      <c r="G39" s="10">
        <f>IF(OR(D39="",E39=""),"",IF(D39&gt;E39,C39&amp;" gagne",IF(E39&gt;D39,F39&amp;" gagne","Nul")))</f>
      </c>
    </row>
    <row r="40" ht="20" customHeight="1" spans="1:7" x14ac:dyDescent="0.25">
      <c r="A40" s="4" t="s">
        <v>33</v>
      </c>
      <c r="B40" s="8">
        <v>36</v>
      </c>
      <c r="C40" s="5">
        <f>IF(Équipes!$B$8="","",Équipes!$B$8)</f>
      </c>
      <c r="D40" s="9"/>
      <c r="E40" s="9"/>
      <c r="F40" s="5">
        <f>IF(Équipes!$B$9="","",Équipes!$B$9)</f>
      </c>
      <c r="G40" s="10">
        <f>IF(OR(D40="",E40=""),"",IF(D40&gt;E40,C40&amp;" gagne",IF(E40&gt;D40,F40&amp;" gagne","Nul")))</f>
      </c>
    </row>
    <row r="41" ht="20" customHeight="1" spans="1:7" x14ac:dyDescent="0.25">
      <c r="A41" s="4" t="s">
        <v>34</v>
      </c>
      <c r="B41" s="8">
        <v>37</v>
      </c>
      <c r="C41" s="5">
        <f>IF(Équipes!$B$11="","",Équipes!$B$11)</f>
      </c>
      <c r="D41" s="9"/>
      <c r="E41" s="9"/>
      <c r="F41" s="5">
        <f>IF(Équipes!$B$12="","",Équipes!$B$12)</f>
      </c>
      <c r="G41" s="10">
        <f>IF(OR(D41="",E41=""),"",IF(D41&gt;E41,C41&amp;" gagne",IF(E41&gt;D41,F41&amp;" gagne","Nul")))</f>
      </c>
    </row>
    <row r="42" ht="20" customHeight="1" spans="1:7" x14ac:dyDescent="0.25">
      <c r="A42" s="4" t="s">
        <v>34</v>
      </c>
      <c r="B42" s="8">
        <v>38</v>
      </c>
      <c r="C42" s="5">
        <f>IF(Équipes!$B$13="","",Équipes!$B$13)</f>
      </c>
      <c r="D42" s="9"/>
      <c r="E42" s="9"/>
      <c r="F42" s="5">
        <f>IF(Équipes!$B$14="","",Équipes!$B$14)</f>
      </c>
      <c r="G42" s="10">
        <f>IF(OR(D42="",E42=""),"",IF(D42&gt;E42,C42&amp;" gagne",IF(E42&gt;D42,F42&amp;" gagne","Nul")))</f>
      </c>
    </row>
    <row r="43" ht="20" customHeight="1" spans="1:7" x14ac:dyDescent="0.25">
      <c r="A43" s="4" t="s">
        <v>34</v>
      </c>
      <c r="B43" s="8">
        <v>39</v>
      </c>
      <c r="C43" s="5">
        <f>IF(Équipes!$B$15="","",Équipes!$B$15)</f>
      </c>
      <c r="D43" s="9"/>
      <c r="E43" s="9"/>
      <c r="F43" s="5">
        <f>IF(Équipes!$B$16="","",Équipes!$B$16)</f>
      </c>
      <c r="G43" s="10">
        <f>IF(OR(D43="",E43=""),"",IF(D43&gt;E43,C43&amp;" gagne",IF(E43&gt;D43,F43&amp;" gagne","Nul")))</f>
      </c>
    </row>
    <row r="44" ht="20" customHeight="1" spans="1:7" x14ac:dyDescent="0.25">
      <c r="A44" s="4" t="s">
        <v>34</v>
      </c>
      <c r="B44" s="8">
        <v>40</v>
      </c>
      <c r="C44" s="5">
        <f>IF(Équipes!$B$5="","",Équipes!$B$5)</f>
      </c>
      <c r="D44" s="9"/>
      <c r="E44" s="9"/>
      <c r="F44" s="5">
        <f>IF(Équipes!$B$6="","",Équipes!$B$6)</f>
      </c>
      <c r="G44" s="10">
        <f>IF(OR(D44="",E44=""),"",IF(D44&gt;E44,C44&amp;" gagne",IF(E44&gt;D44,F44&amp;" gagne","Nul")))</f>
      </c>
    </row>
    <row r="45" ht="20" customHeight="1" spans="1:7" x14ac:dyDescent="0.25">
      <c r="A45" s="4" t="s">
        <v>34</v>
      </c>
      <c r="B45" s="8">
        <v>41</v>
      </c>
      <c r="C45" s="5">
        <f>IF(Équipes!$B$7="","",Équipes!$B$7)</f>
      </c>
      <c r="D45" s="9"/>
      <c r="E45" s="9"/>
      <c r="F45" s="5">
        <f>IF(Équipes!$B$8="","",Équipes!$B$8)</f>
      </c>
      <c r="G45" s="10">
        <f>IF(OR(D45="",E45=""),"",IF(D45&gt;E45,C45&amp;" gagne",IF(E45&gt;D45,F45&amp;" gagne","Nul")))</f>
      </c>
    </row>
    <row r="46" ht="20" customHeight="1" spans="1:7" x14ac:dyDescent="0.25">
      <c r="A46" s="4" t="s">
        <v>34</v>
      </c>
      <c r="B46" s="8">
        <v>42</v>
      </c>
      <c r="C46" s="5">
        <f>IF(Équipes!$B$9="","",Équipes!$B$9)</f>
      </c>
      <c r="D46" s="9"/>
      <c r="E46" s="9"/>
      <c r="F46" s="5">
        <f>IF(Équipes!$B$10="","",Équipes!$B$10)</f>
      </c>
      <c r="G46" s="10">
        <f>IF(OR(D46="",E46=""),"",IF(D46&gt;E46,C46&amp;" gagne",IF(E46&gt;D46,F46&amp;" gagne","Nul")))</f>
      </c>
    </row>
    <row r="47" ht="20" customHeight="1" spans="1:7" x14ac:dyDescent="0.25">
      <c r="A47" s="4" t="s">
        <v>35</v>
      </c>
      <c r="B47" s="8">
        <v>43</v>
      </c>
      <c r="C47" s="5">
        <f>IF(Équipes!$B$12="","",Équipes!$B$12)</f>
      </c>
      <c r="D47" s="9"/>
      <c r="E47" s="9"/>
      <c r="F47" s="5">
        <f>IF(Équipes!$B$13="","",Équipes!$B$13)</f>
      </c>
      <c r="G47" s="10">
        <f>IF(OR(D47="",E47=""),"",IF(D47&gt;E47,C47&amp;" gagne",IF(E47&gt;D47,F47&amp;" gagne","Nul")))</f>
      </c>
    </row>
    <row r="48" ht="20" customHeight="1" spans="1:7" x14ac:dyDescent="0.25">
      <c r="A48" s="4" t="s">
        <v>35</v>
      </c>
      <c r="B48" s="8">
        <v>44</v>
      </c>
      <c r="C48" s="5">
        <f>IF(Équipes!$B$14="","",Équipes!$B$14)</f>
      </c>
      <c r="D48" s="9"/>
      <c r="E48" s="9"/>
      <c r="F48" s="5">
        <f>IF(Équipes!$B$15="","",Équipes!$B$15)</f>
      </c>
      <c r="G48" s="10">
        <f>IF(OR(D48="",E48=""),"",IF(D48&gt;E48,C48&amp;" gagne",IF(E48&gt;D48,F48&amp;" gagne","Nul")))</f>
      </c>
    </row>
    <row r="49" ht="20" customHeight="1" spans="1:7" x14ac:dyDescent="0.25">
      <c r="A49" s="4" t="s">
        <v>35</v>
      </c>
      <c r="B49" s="8">
        <v>45</v>
      </c>
      <c r="C49" s="5">
        <f>IF(Équipes!$B$16="","",Équipes!$B$16)</f>
      </c>
      <c r="D49" s="9"/>
      <c r="E49" s="9"/>
      <c r="F49" s="5">
        <f>IF(Équipes!$B$5="","",Équipes!$B$5)</f>
      </c>
      <c r="G49" s="10">
        <f>IF(OR(D49="",E49=""),"",IF(D49&gt;E49,C49&amp;" gagne",IF(E49&gt;D49,F49&amp;" gagne","Nul")))</f>
      </c>
    </row>
    <row r="50" ht="20" customHeight="1" spans="1:7" x14ac:dyDescent="0.25">
      <c r="A50" s="4" t="s">
        <v>35</v>
      </c>
      <c r="B50" s="8">
        <v>46</v>
      </c>
      <c r="C50" s="5">
        <f>IF(Équipes!$B$6="","",Équipes!$B$6)</f>
      </c>
      <c r="D50" s="9"/>
      <c r="E50" s="9"/>
      <c r="F50" s="5">
        <f>IF(Équipes!$B$7="","",Équipes!$B$7)</f>
      </c>
      <c r="G50" s="10">
        <f>IF(OR(D50="",E50=""),"",IF(D50&gt;E50,C50&amp;" gagne",IF(E50&gt;D50,F50&amp;" gagne","Nul")))</f>
      </c>
    </row>
    <row r="51" ht="20" customHeight="1" spans="1:7" x14ac:dyDescent="0.25">
      <c r="A51" s="4" t="s">
        <v>35</v>
      </c>
      <c r="B51" s="8">
        <v>47</v>
      </c>
      <c r="C51" s="5">
        <f>IF(Équipes!$B$8="","",Équipes!$B$8)</f>
      </c>
      <c r="D51" s="9"/>
      <c r="E51" s="9"/>
      <c r="F51" s="5">
        <f>IF(Équipes!$B$9="","",Équipes!$B$9)</f>
      </c>
      <c r="G51" s="10">
        <f>IF(OR(D51="",E51=""),"",IF(D51&gt;E51,C51&amp;" gagne",IF(E51&gt;D51,F51&amp;" gagne","Nul")))</f>
      </c>
    </row>
    <row r="52" ht="20" customHeight="1" spans="1:7" x14ac:dyDescent="0.25">
      <c r="A52" s="4" t="s">
        <v>35</v>
      </c>
      <c r="B52" s="8">
        <v>48</v>
      </c>
      <c r="C52" s="5">
        <f>IF(Équipes!$B$10="","",Équipes!$B$10)</f>
      </c>
      <c r="D52" s="9"/>
      <c r="E52" s="9"/>
      <c r="F52" s="5">
        <f>IF(Équipes!$B$11="","",Équipes!$B$11)</f>
      </c>
      <c r="G52" s="10">
        <f>IF(OR(D52="",E52=""),"",IF(D52&gt;E52,C52&amp;" gagne",IF(E52&gt;D52,F52&amp;" gagne","Nul")))</f>
      </c>
    </row>
    <row r="53" ht="20" customHeight="1" spans="1:7" x14ac:dyDescent="0.25">
      <c r="A53" s="4" t="s">
        <v>36</v>
      </c>
      <c r="B53" s="8">
        <v>49</v>
      </c>
      <c r="C53" s="5">
        <f>IF(Équipes!$B$13="","",Équipes!$B$13)</f>
      </c>
      <c r="D53" s="9"/>
      <c r="E53" s="9"/>
      <c r="F53" s="5">
        <f>IF(Équipes!$B$14="","",Équipes!$B$14)</f>
      </c>
      <c r="G53" s="10">
        <f>IF(OR(D53="",E53=""),"",IF(D53&gt;E53,C53&amp;" gagne",IF(E53&gt;D53,F53&amp;" gagne","Nul")))</f>
      </c>
    </row>
    <row r="54" ht="20" customHeight="1" spans="1:7" x14ac:dyDescent="0.25">
      <c r="A54" s="4" t="s">
        <v>36</v>
      </c>
      <c r="B54" s="8">
        <v>50</v>
      </c>
      <c r="C54" s="5">
        <f>IF(Équipes!$B$15="","",Équipes!$B$15)</f>
      </c>
      <c r="D54" s="9"/>
      <c r="E54" s="9"/>
      <c r="F54" s="5">
        <f>IF(Équipes!$B$16="","",Équipes!$B$16)</f>
      </c>
      <c r="G54" s="10">
        <f>IF(OR(D54="",E54=""),"",IF(D54&gt;E54,C54&amp;" gagne",IF(E54&gt;D54,F54&amp;" gagne","Nul")))</f>
      </c>
    </row>
    <row r="55" ht="20" customHeight="1" spans="1:7" x14ac:dyDescent="0.25">
      <c r="A55" s="4" t="s">
        <v>36</v>
      </c>
      <c r="B55" s="8">
        <v>51</v>
      </c>
      <c r="C55" s="5">
        <f>IF(Équipes!$B$5="","",Équipes!$B$5)</f>
      </c>
      <c r="D55" s="9"/>
      <c r="E55" s="9"/>
      <c r="F55" s="5">
        <f>IF(Équipes!$B$6="","",Équipes!$B$6)</f>
      </c>
      <c r="G55" s="10">
        <f>IF(OR(D55="",E55=""),"",IF(D55&gt;E55,C55&amp;" gagne",IF(E55&gt;D55,F55&amp;" gagne","Nul")))</f>
      </c>
    </row>
    <row r="56" ht="20" customHeight="1" spans="1:7" x14ac:dyDescent="0.25">
      <c r="A56" s="4" t="s">
        <v>36</v>
      </c>
      <c r="B56" s="8">
        <v>52</v>
      </c>
      <c r="C56" s="5">
        <f>IF(Équipes!$B$7="","",Équipes!$B$7)</f>
      </c>
      <c r="D56" s="9"/>
      <c r="E56" s="9"/>
      <c r="F56" s="5">
        <f>IF(Équipes!$B$8="","",Équipes!$B$8)</f>
      </c>
      <c r="G56" s="10">
        <f>IF(OR(D56="",E56=""),"",IF(D56&gt;E56,C56&amp;" gagne",IF(E56&gt;D56,F56&amp;" gagne","Nul")))</f>
      </c>
    </row>
    <row r="57" ht="20" customHeight="1" spans="1:7" x14ac:dyDescent="0.25">
      <c r="A57" s="4" t="s">
        <v>36</v>
      </c>
      <c r="B57" s="8">
        <v>53</v>
      </c>
      <c r="C57" s="5">
        <f>IF(Équipes!$B$9="","",Équipes!$B$9)</f>
      </c>
      <c r="D57" s="9"/>
      <c r="E57" s="9"/>
      <c r="F57" s="5">
        <f>IF(Équipes!$B$10="","",Équipes!$B$10)</f>
      </c>
      <c r="G57" s="10">
        <f>IF(OR(D57="",E57=""),"",IF(D57&gt;E57,C57&amp;" gagne",IF(E57&gt;D57,F57&amp;" gagne","Nul")))</f>
      </c>
    </row>
    <row r="58" ht="20" customHeight="1" spans="1:7" x14ac:dyDescent="0.25">
      <c r="A58" s="4" t="s">
        <v>36</v>
      </c>
      <c r="B58" s="8">
        <v>54</v>
      </c>
      <c r="C58" s="5">
        <f>IF(Équipes!$B$11="","",Équipes!$B$11)</f>
      </c>
      <c r="D58" s="9"/>
      <c r="E58" s="9"/>
      <c r="F58" s="5">
        <f>IF(Équipes!$B$12="","",Équipes!$B$12)</f>
      </c>
      <c r="G58" s="10">
        <f>IF(OR(D58="",E58=""),"",IF(D58&gt;E58,C58&amp;" gagne",IF(E58&gt;D58,F58&amp;" gagne","Nul")))</f>
      </c>
    </row>
    <row r="59" ht="20" customHeight="1" spans="1:7" x14ac:dyDescent="0.25">
      <c r="A59" s="4" t="s">
        <v>37</v>
      </c>
      <c r="B59" s="8">
        <v>55</v>
      </c>
      <c r="C59" s="5">
        <f>IF(Équipes!$B$14="","",Équipes!$B$14)</f>
      </c>
      <c r="D59" s="9"/>
      <c r="E59" s="9"/>
      <c r="F59" s="5">
        <f>IF(Équipes!$B$15="","",Équipes!$B$15)</f>
      </c>
      <c r="G59" s="10">
        <f>IF(OR(D59="",E59=""),"",IF(D59&gt;E59,C59&amp;" gagne",IF(E59&gt;D59,F59&amp;" gagne","Nul")))</f>
      </c>
    </row>
    <row r="60" ht="20" customHeight="1" spans="1:7" x14ac:dyDescent="0.25">
      <c r="A60" s="4" t="s">
        <v>37</v>
      </c>
      <c r="B60" s="8">
        <v>56</v>
      </c>
      <c r="C60" s="5">
        <f>IF(Équipes!$B$16="","",Équipes!$B$16)</f>
      </c>
      <c r="D60" s="9"/>
      <c r="E60" s="9"/>
      <c r="F60" s="5">
        <f>IF(Équipes!$B$5="","",Équipes!$B$5)</f>
      </c>
      <c r="G60" s="10">
        <f>IF(OR(D60="",E60=""),"",IF(D60&gt;E60,C60&amp;" gagne",IF(E60&gt;D60,F60&amp;" gagne","Nul")))</f>
      </c>
    </row>
    <row r="61" ht="20" customHeight="1" spans="1:7" x14ac:dyDescent="0.25">
      <c r="A61" s="4" t="s">
        <v>37</v>
      </c>
      <c r="B61" s="8">
        <v>57</v>
      </c>
      <c r="C61" s="5">
        <f>IF(Équipes!$B$6="","",Équipes!$B$6)</f>
      </c>
      <c r="D61" s="9"/>
      <c r="E61" s="9"/>
      <c r="F61" s="5">
        <f>IF(Équipes!$B$7="","",Équipes!$B$7)</f>
      </c>
      <c r="G61" s="10">
        <f>IF(OR(D61="",E61=""),"",IF(D61&gt;E61,C61&amp;" gagne",IF(E61&gt;D61,F61&amp;" gagne","Nul")))</f>
      </c>
    </row>
    <row r="62" ht="20" customHeight="1" spans="1:7" x14ac:dyDescent="0.25">
      <c r="A62" s="4" t="s">
        <v>37</v>
      </c>
      <c r="B62" s="8">
        <v>58</v>
      </c>
      <c r="C62" s="5">
        <f>IF(Équipes!$B$8="","",Équipes!$B$8)</f>
      </c>
      <c r="D62" s="9"/>
      <c r="E62" s="9"/>
      <c r="F62" s="5">
        <f>IF(Équipes!$B$9="","",Équipes!$B$9)</f>
      </c>
      <c r="G62" s="10">
        <f>IF(OR(D62="",E62=""),"",IF(D62&gt;E62,C62&amp;" gagne",IF(E62&gt;D62,F62&amp;" gagne","Nul")))</f>
      </c>
    </row>
    <row r="63" ht="20" customHeight="1" spans="1:7" x14ac:dyDescent="0.25">
      <c r="A63" s="4" t="s">
        <v>37</v>
      </c>
      <c r="B63" s="8">
        <v>59</v>
      </c>
      <c r="C63" s="5">
        <f>IF(Équipes!$B$10="","",Équipes!$B$10)</f>
      </c>
      <c r="D63" s="9"/>
      <c r="E63" s="9"/>
      <c r="F63" s="5">
        <f>IF(Équipes!$B$11="","",Équipes!$B$11)</f>
      </c>
      <c r="G63" s="10">
        <f>IF(OR(D63="",E63=""),"",IF(D63&gt;E63,C63&amp;" gagne",IF(E63&gt;D63,F63&amp;" gagne","Nul")))</f>
      </c>
    </row>
    <row r="64" ht="20" customHeight="1" spans="1:7" x14ac:dyDescent="0.25">
      <c r="A64" s="4" t="s">
        <v>37</v>
      </c>
      <c r="B64" s="8">
        <v>60</v>
      </c>
      <c r="C64" s="5">
        <f>IF(Équipes!$B$12="","",Équipes!$B$12)</f>
      </c>
      <c r="D64" s="9"/>
      <c r="E64" s="9"/>
      <c r="F64" s="5">
        <f>IF(Équipes!$B$13="","",Équipes!$B$13)</f>
      </c>
      <c r="G64" s="10">
        <f>IF(OR(D64="",E64=""),"",IF(D64&gt;E64,C64&amp;" gagne",IF(E64&gt;D64,F64&amp;" gagne","Nul")))</f>
      </c>
    </row>
    <row r="65" ht="20" customHeight="1" spans="1:7" x14ac:dyDescent="0.25">
      <c r="A65" s="4" t="s">
        <v>38</v>
      </c>
      <c r="B65" s="8">
        <v>61</v>
      </c>
      <c r="C65" s="5">
        <f>IF(Équipes!$B$15="","",Équipes!$B$15)</f>
      </c>
      <c r="D65" s="9"/>
      <c r="E65" s="9"/>
      <c r="F65" s="5">
        <f>IF(Équipes!$B$16="","",Équipes!$B$16)</f>
      </c>
      <c r="G65" s="10">
        <f>IF(OR(D65="",E65=""),"",IF(D65&gt;E65,C65&amp;" gagne",IF(E65&gt;D65,F65&amp;" gagne","Nul")))</f>
      </c>
    </row>
    <row r="66" ht="20" customHeight="1" spans="1:7" x14ac:dyDescent="0.25">
      <c r="A66" s="4" t="s">
        <v>38</v>
      </c>
      <c r="B66" s="8">
        <v>62</v>
      </c>
      <c r="C66" s="5">
        <f>IF(Équipes!$B$5="","",Équipes!$B$5)</f>
      </c>
      <c r="D66" s="9"/>
      <c r="E66" s="9"/>
      <c r="F66" s="5">
        <f>IF(Équipes!$B$6="","",Équipes!$B$6)</f>
      </c>
      <c r="G66" s="10">
        <f>IF(OR(D66="",E66=""),"",IF(D66&gt;E66,C66&amp;" gagne",IF(E66&gt;D66,F66&amp;" gagne","Nul")))</f>
      </c>
    </row>
    <row r="67" ht="20" customHeight="1" spans="1:7" x14ac:dyDescent="0.25">
      <c r="A67" s="4" t="s">
        <v>38</v>
      </c>
      <c r="B67" s="8">
        <v>63</v>
      </c>
      <c r="C67" s="5">
        <f>IF(Équipes!$B$7="","",Équipes!$B$7)</f>
      </c>
      <c r="D67" s="9"/>
      <c r="E67" s="9"/>
      <c r="F67" s="5">
        <f>IF(Équipes!$B$8="","",Équipes!$B$8)</f>
      </c>
      <c r="G67" s="10">
        <f>IF(OR(D67="",E67=""),"",IF(D67&gt;E67,C67&amp;" gagne",IF(E67&gt;D67,F67&amp;" gagne","Nul")))</f>
      </c>
    </row>
    <row r="68" ht="20" customHeight="1" spans="1:7" x14ac:dyDescent="0.25">
      <c r="A68" s="4" t="s">
        <v>38</v>
      </c>
      <c r="B68" s="8">
        <v>64</v>
      </c>
      <c r="C68" s="5">
        <f>IF(Équipes!$B$9="","",Équipes!$B$9)</f>
      </c>
      <c r="D68" s="9"/>
      <c r="E68" s="9"/>
      <c r="F68" s="5">
        <f>IF(Équipes!$B$10="","",Équipes!$B$10)</f>
      </c>
      <c r="G68" s="10">
        <f>IF(OR(D68="",E68=""),"",IF(D68&gt;E68,C68&amp;" gagne",IF(E68&gt;D68,F68&amp;" gagne","Nul")))</f>
      </c>
    </row>
    <row r="69" ht="20" customHeight="1" spans="1:7" x14ac:dyDescent="0.25">
      <c r="A69" s="4" t="s">
        <v>38</v>
      </c>
      <c r="B69" s="8">
        <v>65</v>
      </c>
      <c r="C69" s="5">
        <f>IF(Équipes!$B$11="","",Équipes!$B$11)</f>
      </c>
      <c r="D69" s="9"/>
      <c r="E69" s="9"/>
      <c r="F69" s="5">
        <f>IF(Équipes!$B$12="","",Équipes!$B$12)</f>
      </c>
      <c r="G69" s="10">
        <f>IF(OR(D69="",E69=""),"",IF(D69&gt;E69,C69&amp;" gagne",IF(E69&gt;D69,F69&amp;" gagne","Nul")))</f>
      </c>
    </row>
    <row r="70" ht="20" customHeight="1" spans="1:7" x14ac:dyDescent="0.25">
      <c r="A70" s="4" t="s">
        <v>38</v>
      </c>
      <c r="B70" s="8">
        <v>66</v>
      </c>
      <c r="C70" s="5">
        <f>IF(Équipes!$B$13="","",Équipes!$B$13)</f>
      </c>
      <c r="D70" s="9"/>
      <c r="E70" s="9"/>
      <c r="F70" s="5">
        <f>IF(Équipes!$B$14="","",Équipes!$B$14)</f>
      </c>
      <c r="G70" s="10">
        <f>IF(OR(D70="",E70=""),"",IF(D70&gt;E70,C70&amp;" gagne",IF(E70&gt;D70,F70&amp;" gagne","Nul")))</f>
      </c>
    </row>
    <row r="74" ht="16" customHeight="1" spans="1:1" x14ac:dyDescent="0.25">
      <c r="A74" s="2" t="s">
        <v>17</v>
      </c>
    </row>
    <row r="75" ht="16" customHeight="1" spans="1:1" x14ac:dyDescent="0.25">
      <c r="A75" s="7" t="s">
        <v>18</v>
      </c>
    </row>
  </sheetData>
  <mergeCells count="2">
    <mergeCell ref="A1:G1"/>
    <mergeCell ref="A2:G2"/>
  </mergeCells>
  <conditionalFormatting sqref="A5:G70">
    <cfRule type="expression" dxfId="0" priority="1">
      <formula>AND($D5&lt;&gt;"",$E5&lt;&gt;"")</formula>
    </cfRule>
  </conditionalFormatting>
  <hyperlinks>
    <hyperlink ref="A74" r:id="rId1"/>
    <hyperlink ref="A75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26" customWidth="1"/>
    <col min="3" max="7" width="8" customWidth="1"/>
    <col min="8" max="10" width="10" customWidth="1"/>
  </cols>
  <sheetData>
    <row r="1" ht="28" customHeight="1" spans="1:10" x14ac:dyDescent="0.25">
      <c r="A1" s="1" t="s">
        <v>39</v>
      </c>
      <c r="B1" s="1"/>
      <c r="C1" s="1"/>
      <c r="D1" s="1"/>
      <c r="E1" s="1"/>
      <c r="F1" s="1"/>
      <c r="G1" s="1"/>
      <c r="H1" s="1"/>
      <c r="I1" s="1"/>
      <c r="J1" s="1"/>
    </row>
    <row r="2" ht="16" customHeight="1" spans="1:10" x14ac:dyDescent="0.25">
      <c r="A2" s="2" t="s">
        <v>40</v>
      </c>
      <c r="B2" s="2"/>
      <c r="C2" s="2"/>
      <c r="D2" s="2"/>
      <c r="E2" s="2"/>
      <c r="F2" s="2"/>
      <c r="G2" s="2"/>
      <c r="H2" s="2"/>
      <c r="I2" s="2"/>
      <c r="J2" s="2"/>
    </row>
    <row r="3" ht="8" customHeight="1" x14ac:dyDescent="0.25"/>
    <row r="4" ht="22" customHeight="1" spans="1:10" x14ac:dyDescent="0.25">
      <c r="A4" s="3" t="s">
        <v>41</v>
      </c>
      <c r="B4" s="3" t="s">
        <v>42</v>
      </c>
      <c r="C4" s="3" t="s">
        <v>43</v>
      </c>
      <c r="D4" s="3" t="s">
        <v>44</v>
      </c>
      <c r="E4" s="3" t="s">
        <v>45</v>
      </c>
      <c r="F4" s="3" t="s">
        <v>46</v>
      </c>
      <c r="G4" s="3" t="s">
        <v>47</v>
      </c>
      <c r="H4" s="3" t="s">
        <v>48</v>
      </c>
      <c r="I4" s="3" t="s">
        <v>49</v>
      </c>
      <c r="J4" s="3" t="s">
        <v>50</v>
      </c>
    </row>
    <row r="5" ht="20" customHeight="1" spans="1:10" x14ac:dyDescent="0.25">
      <c r="A5" s="4">
        <v>1</v>
      </c>
      <c r="B5" s="5">
        <f>IF(Équipes!$B$5="","",Équipes!$B$5)</f>
      </c>
      <c r="C5" s="11">
        <f>IF(Équipes!$B$5="","",(COUNTIFS(Calendrier!$C$5:$C$70,Équipes!$B$5,Calendrier!$D$5:$D$70,"&lt;&gt;"))+(COUNTIFS(Calendrier!$F$5:$F$70,Équipes!$B$5,Calendrier!$E$5:$E$70,"&lt;&gt;")))</f>
      </c>
      <c r="D5" s="11">
        <f>IF(Équipes!$B$5="","",3*((COUNTIFS(Calendrier!$C$5:$C$70,Équipes!$B$5,Calendrier!$D$5:$D$70,"&lt;&gt;",Calendrier!$D$5:$D$70,"&gt;"&amp;Calendrier!$E$5:$E$70))+(COUNTIFS(Calendrier!$F$5:$F$70,Équipes!$B$5,Calendrier!$E$5:$E$70,"&lt;&gt;",Calendrier!$E$5:$E$70,"&gt;"&amp;Calendrier!$D$5:$D$70)))+((COUNTIFS(Calendrier!$C$5:$C$70,Équipes!$B$5,Calendrier!$D$5:$D$70,Calendrier!$E$5:$E$70))+(COUNTIFS(Calendrier!$F$5:$F$70,Équipes!$B$5,Calendrier!$E$5:$E$70,Calendrier!$D$5:$D$70))))</f>
      </c>
      <c r="E5" s="11">
        <f>IF(Équipes!$B$5="","",(COUNTIFS(Calendrier!$C$5:$C$70,Équipes!$B$5,Calendrier!$D$5:$D$70,"&lt;&gt;",Calendrier!$D$5:$D$70,"&gt;"&amp;Calendrier!$E$5:$E$70))+(COUNTIFS(Calendrier!$F$5:$F$70,Équipes!$B$5,Calendrier!$E$5:$E$70,"&lt;&gt;",Calendrier!$E$5:$E$70,"&gt;"&amp;Calendrier!$D$5:$D$70)))</f>
      </c>
      <c r="F5" s="11">
        <f>IF(Équipes!$B$5="","",(COUNTIFS(Calendrier!$C$5:$C$70,Équipes!$B$5,Calendrier!$D$5:$D$70,Calendrier!$E$5:$E$70))+(COUNTIFS(Calendrier!$F$5:$F$70,Équipes!$B$5,Calendrier!$E$5:$E$70,Calendrier!$D$5:$D$70)))</f>
      </c>
      <c r="G5" s="11">
        <f>IF(Équipes!$B$5="","",((COUNTIFS(Calendrier!$C$5:$C$70,Équipes!$B$5,Calendrier!$D$5:$D$70,"&lt;&gt;"))+(COUNTIFS(Calendrier!$F$5:$F$70,Équipes!$B$5,Calendrier!$E$5:$E$70,"&lt;&gt;")))-((COUNTIFS(Calendrier!$C$5:$C$70,Équipes!$B$5,Calendrier!$D$5:$D$70,"&lt;&gt;",Calendrier!$D$5:$D$70,"&gt;"&amp;Calendrier!$E$5:$E$70))+(COUNTIFS(Calendrier!$F$5:$F$70,Équipes!$B$5,Calendrier!$E$5:$E$70,"&lt;&gt;",Calendrier!$E$5:$E$70,"&gt;"&amp;Calendrier!$D$5:$D$70)))-((COUNTIFS(Calendrier!$C$5:$C$70,Équipes!$B$5,Calendrier!$D$5:$D$70,Calendrier!$E$5:$E$70))+(COUNTIFS(Calendrier!$F$5:$F$70,Équipes!$B$5,Calendrier!$E$5:$E$70,Calendrier!$D$5:$D$70))))</f>
      </c>
      <c r="H5" s="11">
        <f>IF(Équipes!$B$5="","",(SUMIF(Calendrier!$C$5:$C$70,Équipes!$B$5,Calendrier!$D$5:$D$70))+(SUMIF(Calendrier!$F$5:$F$70,Équipes!$B$5,Calendrier!$E$5:$E$70)))</f>
      </c>
      <c r="I5" s="11">
        <f>IF(Équipes!$B$5="","",(SUMIF(Calendrier!$C$5:$C$70,Équipes!$B$5,Calendrier!$E$5:$E$70))+(SUMIF(Calendrier!$F$5:$F$70,Équipes!$B$5,Calendrier!$D$5:$D$70)))</f>
      </c>
      <c r="J5" s="11">
        <f>IF(Équipes!$B$5="","",((SUMIF(Calendrier!$C$5:$C$70,Équipes!$B$5,Calendrier!$D$5:$D$70))+(SUMIF(Calendrier!$F$5:$F$70,Équipes!$B$5,Calendrier!$E$5:$E$70)))-((SUMIF(Calendrier!$C$5:$C$70,Équipes!$B$5,Calendrier!$E$5:$E$70))+(SUMIF(Calendrier!$F$5:$F$70,Équipes!$B$5,Calendrier!$D$5:$D$70))))</f>
      </c>
    </row>
    <row r="6" ht="20" customHeight="1" spans="1:10" x14ac:dyDescent="0.25">
      <c r="A6" s="4">
        <v>2</v>
      </c>
      <c r="B6" s="5">
        <f>IF(Équipes!$B$6="","",Équipes!$B$6)</f>
      </c>
      <c r="C6" s="11">
        <f>IF(Équipes!$B$6="","",(COUNTIFS(Calendrier!$C$5:$C$70,Équipes!$B$6,Calendrier!$D$5:$D$70,"&lt;&gt;"))+(COUNTIFS(Calendrier!$F$5:$F$70,Équipes!$B$6,Calendrier!$E$5:$E$70,"&lt;&gt;")))</f>
      </c>
      <c r="D6" s="11">
        <f>IF(Équipes!$B$6="","",3*((COUNTIFS(Calendrier!$C$5:$C$70,Équipes!$B$6,Calendrier!$D$5:$D$70,"&lt;&gt;",Calendrier!$D$5:$D$70,"&gt;"&amp;Calendrier!$E$5:$E$70))+(COUNTIFS(Calendrier!$F$5:$F$70,Équipes!$B$6,Calendrier!$E$5:$E$70,"&lt;&gt;",Calendrier!$E$5:$E$70,"&gt;"&amp;Calendrier!$D$5:$D$70)))+((COUNTIFS(Calendrier!$C$5:$C$70,Équipes!$B$6,Calendrier!$D$5:$D$70,Calendrier!$E$5:$E$70))+(COUNTIFS(Calendrier!$F$5:$F$70,Équipes!$B$6,Calendrier!$E$5:$E$70,Calendrier!$D$5:$D$70))))</f>
      </c>
      <c r="E6" s="11">
        <f>IF(Équipes!$B$6="","",(COUNTIFS(Calendrier!$C$5:$C$70,Équipes!$B$6,Calendrier!$D$5:$D$70,"&lt;&gt;",Calendrier!$D$5:$D$70,"&gt;"&amp;Calendrier!$E$5:$E$70))+(COUNTIFS(Calendrier!$F$5:$F$70,Équipes!$B$6,Calendrier!$E$5:$E$70,"&lt;&gt;",Calendrier!$E$5:$E$70,"&gt;"&amp;Calendrier!$D$5:$D$70)))</f>
      </c>
      <c r="F6" s="11">
        <f>IF(Équipes!$B$6="","",(COUNTIFS(Calendrier!$C$5:$C$70,Équipes!$B$6,Calendrier!$D$5:$D$70,Calendrier!$E$5:$E$70))+(COUNTIFS(Calendrier!$F$5:$F$70,Équipes!$B$6,Calendrier!$E$5:$E$70,Calendrier!$D$5:$D$70)))</f>
      </c>
      <c r="G6" s="11">
        <f>IF(Équipes!$B$6="","",((COUNTIFS(Calendrier!$C$5:$C$70,Équipes!$B$6,Calendrier!$D$5:$D$70,"&lt;&gt;"))+(COUNTIFS(Calendrier!$F$5:$F$70,Équipes!$B$6,Calendrier!$E$5:$E$70,"&lt;&gt;")))-((COUNTIFS(Calendrier!$C$5:$C$70,Équipes!$B$6,Calendrier!$D$5:$D$70,"&lt;&gt;",Calendrier!$D$5:$D$70,"&gt;"&amp;Calendrier!$E$5:$E$70))+(COUNTIFS(Calendrier!$F$5:$F$70,Équipes!$B$6,Calendrier!$E$5:$E$70,"&lt;&gt;",Calendrier!$E$5:$E$70,"&gt;"&amp;Calendrier!$D$5:$D$70)))-((COUNTIFS(Calendrier!$C$5:$C$70,Équipes!$B$6,Calendrier!$D$5:$D$70,Calendrier!$E$5:$E$70))+(COUNTIFS(Calendrier!$F$5:$F$70,Équipes!$B$6,Calendrier!$E$5:$E$70,Calendrier!$D$5:$D$70))))</f>
      </c>
      <c r="H6" s="11">
        <f>IF(Équipes!$B$6="","",(SUMIF(Calendrier!$C$5:$C$70,Équipes!$B$6,Calendrier!$D$5:$D$70))+(SUMIF(Calendrier!$F$5:$F$70,Équipes!$B$6,Calendrier!$E$5:$E$70)))</f>
      </c>
      <c r="I6" s="11">
        <f>IF(Équipes!$B$6="","",(SUMIF(Calendrier!$C$5:$C$70,Équipes!$B$6,Calendrier!$E$5:$E$70))+(SUMIF(Calendrier!$F$5:$F$70,Équipes!$B$6,Calendrier!$D$5:$D$70)))</f>
      </c>
      <c r="J6" s="11">
        <f>IF(Équipes!$B$6="","",((SUMIF(Calendrier!$C$5:$C$70,Équipes!$B$6,Calendrier!$D$5:$D$70))+(SUMIF(Calendrier!$F$5:$F$70,Équipes!$B$6,Calendrier!$E$5:$E$70)))-((SUMIF(Calendrier!$C$5:$C$70,Équipes!$B$6,Calendrier!$E$5:$E$70))+(SUMIF(Calendrier!$F$5:$F$70,Équipes!$B$6,Calendrier!$D$5:$D$70))))</f>
      </c>
    </row>
    <row r="7" ht="20" customHeight="1" spans="1:10" x14ac:dyDescent="0.25">
      <c r="A7" s="4">
        <v>3</v>
      </c>
      <c r="B7" s="5">
        <f>IF(Équipes!$B$7="","",Équipes!$B$7)</f>
      </c>
      <c r="C7" s="11">
        <f>IF(Équipes!$B$7="","",(COUNTIFS(Calendrier!$C$5:$C$70,Équipes!$B$7,Calendrier!$D$5:$D$70,"&lt;&gt;"))+(COUNTIFS(Calendrier!$F$5:$F$70,Équipes!$B$7,Calendrier!$E$5:$E$70,"&lt;&gt;")))</f>
      </c>
      <c r="D7" s="11">
        <f>IF(Équipes!$B$7="","",3*((COUNTIFS(Calendrier!$C$5:$C$70,Équipes!$B$7,Calendrier!$D$5:$D$70,"&lt;&gt;",Calendrier!$D$5:$D$70,"&gt;"&amp;Calendrier!$E$5:$E$70))+(COUNTIFS(Calendrier!$F$5:$F$70,Équipes!$B$7,Calendrier!$E$5:$E$70,"&lt;&gt;",Calendrier!$E$5:$E$70,"&gt;"&amp;Calendrier!$D$5:$D$70)))+((COUNTIFS(Calendrier!$C$5:$C$70,Équipes!$B$7,Calendrier!$D$5:$D$70,Calendrier!$E$5:$E$70))+(COUNTIFS(Calendrier!$F$5:$F$70,Équipes!$B$7,Calendrier!$E$5:$E$70,Calendrier!$D$5:$D$70))))</f>
      </c>
      <c r="E7" s="11">
        <f>IF(Équipes!$B$7="","",(COUNTIFS(Calendrier!$C$5:$C$70,Équipes!$B$7,Calendrier!$D$5:$D$70,"&lt;&gt;",Calendrier!$D$5:$D$70,"&gt;"&amp;Calendrier!$E$5:$E$70))+(COUNTIFS(Calendrier!$F$5:$F$70,Équipes!$B$7,Calendrier!$E$5:$E$70,"&lt;&gt;",Calendrier!$E$5:$E$70,"&gt;"&amp;Calendrier!$D$5:$D$70)))</f>
      </c>
      <c r="F7" s="11">
        <f>IF(Équipes!$B$7="","",(COUNTIFS(Calendrier!$C$5:$C$70,Équipes!$B$7,Calendrier!$D$5:$D$70,Calendrier!$E$5:$E$70))+(COUNTIFS(Calendrier!$F$5:$F$70,Équipes!$B$7,Calendrier!$E$5:$E$70,Calendrier!$D$5:$D$70)))</f>
      </c>
      <c r="G7" s="11">
        <f>IF(Équipes!$B$7="","",((COUNTIFS(Calendrier!$C$5:$C$70,Équipes!$B$7,Calendrier!$D$5:$D$70,"&lt;&gt;"))+(COUNTIFS(Calendrier!$F$5:$F$70,Équipes!$B$7,Calendrier!$E$5:$E$70,"&lt;&gt;")))-((COUNTIFS(Calendrier!$C$5:$C$70,Équipes!$B$7,Calendrier!$D$5:$D$70,"&lt;&gt;",Calendrier!$D$5:$D$70,"&gt;"&amp;Calendrier!$E$5:$E$70))+(COUNTIFS(Calendrier!$F$5:$F$70,Équipes!$B$7,Calendrier!$E$5:$E$70,"&lt;&gt;",Calendrier!$E$5:$E$70,"&gt;"&amp;Calendrier!$D$5:$D$70)))-((COUNTIFS(Calendrier!$C$5:$C$70,Équipes!$B$7,Calendrier!$D$5:$D$70,Calendrier!$E$5:$E$70))+(COUNTIFS(Calendrier!$F$5:$F$70,Équipes!$B$7,Calendrier!$E$5:$E$70,Calendrier!$D$5:$D$70))))</f>
      </c>
      <c r="H7" s="11">
        <f>IF(Équipes!$B$7="","",(SUMIF(Calendrier!$C$5:$C$70,Équipes!$B$7,Calendrier!$D$5:$D$70))+(SUMIF(Calendrier!$F$5:$F$70,Équipes!$B$7,Calendrier!$E$5:$E$70)))</f>
      </c>
      <c r="I7" s="11">
        <f>IF(Équipes!$B$7="","",(SUMIF(Calendrier!$C$5:$C$70,Équipes!$B$7,Calendrier!$E$5:$E$70))+(SUMIF(Calendrier!$F$5:$F$70,Équipes!$B$7,Calendrier!$D$5:$D$70)))</f>
      </c>
      <c r="J7" s="11">
        <f>IF(Équipes!$B$7="","",((SUMIF(Calendrier!$C$5:$C$70,Équipes!$B$7,Calendrier!$D$5:$D$70))+(SUMIF(Calendrier!$F$5:$F$70,Équipes!$B$7,Calendrier!$E$5:$E$70)))-((SUMIF(Calendrier!$C$5:$C$70,Équipes!$B$7,Calendrier!$E$5:$E$70))+(SUMIF(Calendrier!$F$5:$F$70,Équipes!$B$7,Calendrier!$D$5:$D$70))))</f>
      </c>
    </row>
    <row r="8" ht="20" customHeight="1" spans="1:10" x14ac:dyDescent="0.25">
      <c r="A8" s="4">
        <v>4</v>
      </c>
      <c r="B8" s="5">
        <f>IF(Équipes!$B$8="","",Équipes!$B$8)</f>
      </c>
      <c r="C8" s="11">
        <f>IF(Équipes!$B$8="","",(COUNTIFS(Calendrier!$C$5:$C$70,Équipes!$B$8,Calendrier!$D$5:$D$70,"&lt;&gt;"))+(COUNTIFS(Calendrier!$F$5:$F$70,Équipes!$B$8,Calendrier!$E$5:$E$70,"&lt;&gt;")))</f>
      </c>
      <c r="D8" s="11">
        <f>IF(Équipes!$B$8="","",3*((COUNTIFS(Calendrier!$C$5:$C$70,Équipes!$B$8,Calendrier!$D$5:$D$70,"&lt;&gt;",Calendrier!$D$5:$D$70,"&gt;"&amp;Calendrier!$E$5:$E$70))+(COUNTIFS(Calendrier!$F$5:$F$70,Équipes!$B$8,Calendrier!$E$5:$E$70,"&lt;&gt;",Calendrier!$E$5:$E$70,"&gt;"&amp;Calendrier!$D$5:$D$70)))+((COUNTIFS(Calendrier!$C$5:$C$70,Équipes!$B$8,Calendrier!$D$5:$D$70,Calendrier!$E$5:$E$70))+(COUNTIFS(Calendrier!$F$5:$F$70,Équipes!$B$8,Calendrier!$E$5:$E$70,Calendrier!$D$5:$D$70))))</f>
      </c>
      <c r="E8" s="11">
        <f>IF(Équipes!$B$8="","",(COUNTIFS(Calendrier!$C$5:$C$70,Équipes!$B$8,Calendrier!$D$5:$D$70,"&lt;&gt;",Calendrier!$D$5:$D$70,"&gt;"&amp;Calendrier!$E$5:$E$70))+(COUNTIFS(Calendrier!$F$5:$F$70,Équipes!$B$8,Calendrier!$E$5:$E$70,"&lt;&gt;",Calendrier!$E$5:$E$70,"&gt;"&amp;Calendrier!$D$5:$D$70)))</f>
      </c>
      <c r="F8" s="11">
        <f>IF(Équipes!$B$8="","",(COUNTIFS(Calendrier!$C$5:$C$70,Équipes!$B$8,Calendrier!$D$5:$D$70,Calendrier!$E$5:$E$70))+(COUNTIFS(Calendrier!$F$5:$F$70,Équipes!$B$8,Calendrier!$E$5:$E$70,Calendrier!$D$5:$D$70)))</f>
      </c>
      <c r="G8" s="11">
        <f>IF(Équipes!$B$8="","",((COUNTIFS(Calendrier!$C$5:$C$70,Équipes!$B$8,Calendrier!$D$5:$D$70,"&lt;&gt;"))+(COUNTIFS(Calendrier!$F$5:$F$70,Équipes!$B$8,Calendrier!$E$5:$E$70,"&lt;&gt;")))-((COUNTIFS(Calendrier!$C$5:$C$70,Équipes!$B$8,Calendrier!$D$5:$D$70,"&lt;&gt;",Calendrier!$D$5:$D$70,"&gt;"&amp;Calendrier!$E$5:$E$70))+(COUNTIFS(Calendrier!$F$5:$F$70,Équipes!$B$8,Calendrier!$E$5:$E$70,"&lt;&gt;",Calendrier!$E$5:$E$70,"&gt;"&amp;Calendrier!$D$5:$D$70)))-((COUNTIFS(Calendrier!$C$5:$C$70,Équipes!$B$8,Calendrier!$D$5:$D$70,Calendrier!$E$5:$E$70))+(COUNTIFS(Calendrier!$F$5:$F$70,Équipes!$B$8,Calendrier!$E$5:$E$70,Calendrier!$D$5:$D$70))))</f>
      </c>
      <c r="H8" s="11">
        <f>IF(Équipes!$B$8="","",(SUMIF(Calendrier!$C$5:$C$70,Équipes!$B$8,Calendrier!$D$5:$D$70))+(SUMIF(Calendrier!$F$5:$F$70,Équipes!$B$8,Calendrier!$E$5:$E$70)))</f>
      </c>
      <c r="I8" s="11">
        <f>IF(Équipes!$B$8="","",(SUMIF(Calendrier!$C$5:$C$70,Équipes!$B$8,Calendrier!$E$5:$E$70))+(SUMIF(Calendrier!$F$5:$F$70,Équipes!$B$8,Calendrier!$D$5:$D$70)))</f>
      </c>
      <c r="J8" s="11">
        <f>IF(Équipes!$B$8="","",((SUMIF(Calendrier!$C$5:$C$70,Équipes!$B$8,Calendrier!$D$5:$D$70))+(SUMIF(Calendrier!$F$5:$F$70,Équipes!$B$8,Calendrier!$E$5:$E$70)))-((SUMIF(Calendrier!$C$5:$C$70,Équipes!$B$8,Calendrier!$E$5:$E$70))+(SUMIF(Calendrier!$F$5:$F$70,Équipes!$B$8,Calendrier!$D$5:$D$70))))</f>
      </c>
    </row>
    <row r="9" ht="20" customHeight="1" spans="1:10" x14ac:dyDescent="0.25">
      <c r="A9" s="4">
        <v>5</v>
      </c>
      <c r="B9" s="5">
        <f>IF(Équipes!$B$9="","",Équipes!$B$9)</f>
      </c>
      <c r="C9" s="11">
        <f>IF(Équipes!$B$9="","",(COUNTIFS(Calendrier!$C$5:$C$70,Équipes!$B$9,Calendrier!$D$5:$D$70,"&lt;&gt;"))+(COUNTIFS(Calendrier!$F$5:$F$70,Équipes!$B$9,Calendrier!$E$5:$E$70,"&lt;&gt;")))</f>
      </c>
      <c r="D9" s="11">
        <f>IF(Équipes!$B$9="","",3*((COUNTIFS(Calendrier!$C$5:$C$70,Équipes!$B$9,Calendrier!$D$5:$D$70,"&lt;&gt;",Calendrier!$D$5:$D$70,"&gt;"&amp;Calendrier!$E$5:$E$70))+(COUNTIFS(Calendrier!$F$5:$F$70,Équipes!$B$9,Calendrier!$E$5:$E$70,"&lt;&gt;",Calendrier!$E$5:$E$70,"&gt;"&amp;Calendrier!$D$5:$D$70)))+((COUNTIFS(Calendrier!$C$5:$C$70,Équipes!$B$9,Calendrier!$D$5:$D$70,Calendrier!$E$5:$E$70))+(COUNTIFS(Calendrier!$F$5:$F$70,Équipes!$B$9,Calendrier!$E$5:$E$70,Calendrier!$D$5:$D$70))))</f>
      </c>
      <c r="E9" s="11">
        <f>IF(Équipes!$B$9="","",(COUNTIFS(Calendrier!$C$5:$C$70,Équipes!$B$9,Calendrier!$D$5:$D$70,"&lt;&gt;",Calendrier!$D$5:$D$70,"&gt;"&amp;Calendrier!$E$5:$E$70))+(COUNTIFS(Calendrier!$F$5:$F$70,Équipes!$B$9,Calendrier!$E$5:$E$70,"&lt;&gt;",Calendrier!$E$5:$E$70,"&gt;"&amp;Calendrier!$D$5:$D$70)))</f>
      </c>
      <c r="F9" s="11">
        <f>IF(Équipes!$B$9="","",(COUNTIFS(Calendrier!$C$5:$C$70,Équipes!$B$9,Calendrier!$D$5:$D$70,Calendrier!$E$5:$E$70))+(COUNTIFS(Calendrier!$F$5:$F$70,Équipes!$B$9,Calendrier!$E$5:$E$70,Calendrier!$D$5:$D$70)))</f>
      </c>
      <c r="G9" s="11">
        <f>IF(Équipes!$B$9="","",((COUNTIFS(Calendrier!$C$5:$C$70,Équipes!$B$9,Calendrier!$D$5:$D$70,"&lt;&gt;"))+(COUNTIFS(Calendrier!$F$5:$F$70,Équipes!$B$9,Calendrier!$E$5:$E$70,"&lt;&gt;")))-((COUNTIFS(Calendrier!$C$5:$C$70,Équipes!$B$9,Calendrier!$D$5:$D$70,"&lt;&gt;",Calendrier!$D$5:$D$70,"&gt;"&amp;Calendrier!$E$5:$E$70))+(COUNTIFS(Calendrier!$F$5:$F$70,Équipes!$B$9,Calendrier!$E$5:$E$70,"&lt;&gt;",Calendrier!$E$5:$E$70,"&gt;"&amp;Calendrier!$D$5:$D$70)))-((COUNTIFS(Calendrier!$C$5:$C$70,Équipes!$B$9,Calendrier!$D$5:$D$70,Calendrier!$E$5:$E$70))+(COUNTIFS(Calendrier!$F$5:$F$70,Équipes!$B$9,Calendrier!$E$5:$E$70,Calendrier!$D$5:$D$70))))</f>
      </c>
      <c r="H9" s="11">
        <f>IF(Équipes!$B$9="","",(SUMIF(Calendrier!$C$5:$C$70,Équipes!$B$9,Calendrier!$D$5:$D$70))+(SUMIF(Calendrier!$F$5:$F$70,Équipes!$B$9,Calendrier!$E$5:$E$70)))</f>
      </c>
      <c r="I9" s="11">
        <f>IF(Équipes!$B$9="","",(SUMIF(Calendrier!$C$5:$C$70,Équipes!$B$9,Calendrier!$E$5:$E$70))+(SUMIF(Calendrier!$F$5:$F$70,Équipes!$B$9,Calendrier!$D$5:$D$70)))</f>
      </c>
      <c r="J9" s="11">
        <f>IF(Équipes!$B$9="","",((SUMIF(Calendrier!$C$5:$C$70,Équipes!$B$9,Calendrier!$D$5:$D$70))+(SUMIF(Calendrier!$F$5:$F$70,Équipes!$B$9,Calendrier!$E$5:$E$70)))-((SUMIF(Calendrier!$C$5:$C$70,Équipes!$B$9,Calendrier!$E$5:$E$70))+(SUMIF(Calendrier!$F$5:$F$70,Équipes!$B$9,Calendrier!$D$5:$D$70))))</f>
      </c>
    </row>
    <row r="10" ht="20" customHeight="1" spans="1:10" x14ac:dyDescent="0.25">
      <c r="A10" s="4">
        <v>6</v>
      </c>
      <c r="B10" s="5">
        <f>IF(Équipes!$B$10="","",Équipes!$B$10)</f>
      </c>
      <c r="C10" s="11">
        <f>IF(Équipes!$B$10="","",(COUNTIFS(Calendrier!$C$5:$C$70,Équipes!$B$10,Calendrier!$D$5:$D$70,"&lt;&gt;"))+(COUNTIFS(Calendrier!$F$5:$F$70,Équipes!$B$10,Calendrier!$E$5:$E$70,"&lt;&gt;")))</f>
      </c>
      <c r="D10" s="11">
        <f>IF(Équipes!$B$10="","",3*((COUNTIFS(Calendrier!$C$5:$C$70,Équipes!$B$10,Calendrier!$D$5:$D$70,"&lt;&gt;",Calendrier!$D$5:$D$70,"&gt;"&amp;Calendrier!$E$5:$E$70))+(COUNTIFS(Calendrier!$F$5:$F$70,Équipes!$B$10,Calendrier!$E$5:$E$70,"&lt;&gt;",Calendrier!$E$5:$E$70,"&gt;"&amp;Calendrier!$D$5:$D$70)))+((COUNTIFS(Calendrier!$C$5:$C$70,Équipes!$B$10,Calendrier!$D$5:$D$70,Calendrier!$E$5:$E$70))+(COUNTIFS(Calendrier!$F$5:$F$70,Équipes!$B$10,Calendrier!$E$5:$E$70,Calendrier!$D$5:$D$70))))</f>
      </c>
      <c r="E10" s="11">
        <f>IF(Équipes!$B$10="","",(COUNTIFS(Calendrier!$C$5:$C$70,Équipes!$B$10,Calendrier!$D$5:$D$70,"&lt;&gt;",Calendrier!$D$5:$D$70,"&gt;"&amp;Calendrier!$E$5:$E$70))+(COUNTIFS(Calendrier!$F$5:$F$70,Équipes!$B$10,Calendrier!$E$5:$E$70,"&lt;&gt;",Calendrier!$E$5:$E$70,"&gt;"&amp;Calendrier!$D$5:$D$70)))</f>
      </c>
      <c r="F10" s="11">
        <f>IF(Équipes!$B$10="","",(COUNTIFS(Calendrier!$C$5:$C$70,Équipes!$B$10,Calendrier!$D$5:$D$70,Calendrier!$E$5:$E$70))+(COUNTIFS(Calendrier!$F$5:$F$70,Équipes!$B$10,Calendrier!$E$5:$E$70,Calendrier!$D$5:$D$70)))</f>
      </c>
      <c r="G10" s="11">
        <f>IF(Équipes!$B$10="","",((COUNTIFS(Calendrier!$C$5:$C$70,Équipes!$B$10,Calendrier!$D$5:$D$70,"&lt;&gt;"))+(COUNTIFS(Calendrier!$F$5:$F$70,Équipes!$B$10,Calendrier!$E$5:$E$70,"&lt;&gt;")))-((COUNTIFS(Calendrier!$C$5:$C$70,Équipes!$B$10,Calendrier!$D$5:$D$70,"&lt;&gt;",Calendrier!$D$5:$D$70,"&gt;"&amp;Calendrier!$E$5:$E$70))+(COUNTIFS(Calendrier!$F$5:$F$70,Équipes!$B$10,Calendrier!$E$5:$E$70,"&lt;&gt;",Calendrier!$E$5:$E$70,"&gt;"&amp;Calendrier!$D$5:$D$70)))-((COUNTIFS(Calendrier!$C$5:$C$70,Équipes!$B$10,Calendrier!$D$5:$D$70,Calendrier!$E$5:$E$70))+(COUNTIFS(Calendrier!$F$5:$F$70,Équipes!$B$10,Calendrier!$E$5:$E$70,Calendrier!$D$5:$D$70))))</f>
      </c>
      <c r="H10" s="11">
        <f>IF(Équipes!$B$10="","",(SUMIF(Calendrier!$C$5:$C$70,Équipes!$B$10,Calendrier!$D$5:$D$70))+(SUMIF(Calendrier!$F$5:$F$70,Équipes!$B$10,Calendrier!$E$5:$E$70)))</f>
      </c>
      <c r="I10" s="11">
        <f>IF(Équipes!$B$10="","",(SUMIF(Calendrier!$C$5:$C$70,Équipes!$B$10,Calendrier!$E$5:$E$70))+(SUMIF(Calendrier!$F$5:$F$70,Équipes!$B$10,Calendrier!$D$5:$D$70)))</f>
      </c>
      <c r="J10" s="11">
        <f>IF(Équipes!$B$10="","",((SUMIF(Calendrier!$C$5:$C$70,Équipes!$B$10,Calendrier!$D$5:$D$70))+(SUMIF(Calendrier!$F$5:$F$70,Équipes!$B$10,Calendrier!$E$5:$E$70)))-((SUMIF(Calendrier!$C$5:$C$70,Équipes!$B$10,Calendrier!$E$5:$E$70))+(SUMIF(Calendrier!$F$5:$F$70,Équipes!$B$10,Calendrier!$D$5:$D$70))))</f>
      </c>
    </row>
    <row r="11" ht="20" customHeight="1" spans="1:10" x14ac:dyDescent="0.25">
      <c r="A11" s="4">
        <v>7</v>
      </c>
      <c r="B11" s="5">
        <f>IF(Équipes!$B$11="","",Équipes!$B$11)</f>
      </c>
      <c r="C11" s="11">
        <f>IF(Équipes!$B$11="","",(COUNTIFS(Calendrier!$C$5:$C$70,Équipes!$B$11,Calendrier!$D$5:$D$70,"&lt;&gt;"))+(COUNTIFS(Calendrier!$F$5:$F$70,Équipes!$B$11,Calendrier!$E$5:$E$70,"&lt;&gt;")))</f>
      </c>
      <c r="D11" s="11">
        <f>IF(Équipes!$B$11="","",3*((COUNTIFS(Calendrier!$C$5:$C$70,Équipes!$B$11,Calendrier!$D$5:$D$70,"&lt;&gt;",Calendrier!$D$5:$D$70,"&gt;"&amp;Calendrier!$E$5:$E$70))+(COUNTIFS(Calendrier!$F$5:$F$70,Équipes!$B$11,Calendrier!$E$5:$E$70,"&lt;&gt;",Calendrier!$E$5:$E$70,"&gt;"&amp;Calendrier!$D$5:$D$70)))+((COUNTIFS(Calendrier!$C$5:$C$70,Équipes!$B$11,Calendrier!$D$5:$D$70,Calendrier!$E$5:$E$70))+(COUNTIFS(Calendrier!$F$5:$F$70,Équipes!$B$11,Calendrier!$E$5:$E$70,Calendrier!$D$5:$D$70))))</f>
      </c>
      <c r="E11" s="11">
        <f>IF(Équipes!$B$11="","",(COUNTIFS(Calendrier!$C$5:$C$70,Équipes!$B$11,Calendrier!$D$5:$D$70,"&lt;&gt;",Calendrier!$D$5:$D$70,"&gt;"&amp;Calendrier!$E$5:$E$70))+(COUNTIFS(Calendrier!$F$5:$F$70,Équipes!$B$11,Calendrier!$E$5:$E$70,"&lt;&gt;",Calendrier!$E$5:$E$70,"&gt;"&amp;Calendrier!$D$5:$D$70)))</f>
      </c>
      <c r="F11" s="11">
        <f>IF(Équipes!$B$11="","",(COUNTIFS(Calendrier!$C$5:$C$70,Équipes!$B$11,Calendrier!$D$5:$D$70,Calendrier!$E$5:$E$70))+(COUNTIFS(Calendrier!$F$5:$F$70,Équipes!$B$11,Calendrier!$E$5:$E$70,Calendrier!$D$5:$D$70)))</f>
      </c>
      <c r="G11" s="11">
        <f>IF(Équipes!$B$11="","",((COUNTIFS(Calendrier!$C$5:$C$70,Équipes!$B$11,Calendrier!$D$5:$D$70,"&lt;&gt;"))+(COUNTIFS(Calendrier!$F$5:$F$70,Équipes!$B$11,Calendrier!$E$5:$E$70,"&lt;&gt;")))-((COUNTIFS(Calendrier!$C$5:$C$70,Équipes!$B$11,Calendrier!$D$5:$D$70,"&lt;&gt;",Calendrier!$D$5:$D$70,"&gt;"&amp;Calendrier!$E$5:$E$70))+(COUNTIFS(Calendrier!$F$5:$F$70,Équipes!$B$11,Calendrier!$E$5:$E$70,"&lt;&gt;",Calendrier!$E$5:$E$70,"&gt;"&amp;Calendrier!$D$5:$D$70)))-((COUNTIFS(Calendrier!$C$5:$C$70,Équipes!$B$11,Calendrier!$D$5:$D$70,Calendrier!$E$5:$E$70))+(COUNTIFS(Calendrier!$F$5:$F$70,Équipes!$B$11,Calendrier!$E$5:$E$70,Calendrier!$D$5:$D$70))))</f>
      </c>
      <c r="H11" s="11">
        <f>IF(Équipes!$B$11="","",(SUMIF(Calendrier!$C$5:$C$70,Équipes!$B$11,Calendrier!$D$5:$D$70))+(SUMIF(Calendrier!$F$5:$F$70,Équipes!$B$11,Calendrier!$E$5:$E$70)))</f>
      </c>
      <c r="I11" s="11">
        <f>IF(Équipes!$B$11="","",(SUMIF(Calendrier!$C$5:$C$70,Équipes!$B$11,Calendrier!$E$5:$E$70))+(SUMIF(Calendrier!$F$5:$F$70,Équipes!$B$11,Calendrier!$D$5:$D$70)))</f>
      </c>
      <c r="J11" s="11">
        <f>IF(Équipes!$B$11="","",((SUMIF(Calendrier!$C$5:$C$70,Équipes!$B$11,Calendrier!$D$5:$D$70))+(SUMIF(Calendrier!$F$5:$F$70,Équipes!$B$11,Calendrier!$E$5:$E$70)))-((SUMIF(Calendrier!$C$5:$C$70,Équipes!$B$11,Calendrier!$E$5:$E$70))+(SUMIF(Calendrier!$F$5:$F$70,Équipes!$B$11,Calendrier!$D$5:$D$70))))</f>
      </c>
    </row>
    <row r="12" ht="20" customHeight="1" spans="1:10" x14ac:dyDescent="0.25">
      <c r="A12" s="4">
        <v>8</v>
      </c>
      <c r="B12" s="5">
        <f>IF(Équipes!$B$12="","",Équipes!$B$12)</f>
      </c>
      <c r="C12" s="11">
        <f>IF(Équipes!$B$12="","",(COUNTIFS(Calendrier!$C$5:$C$70,Équipes!$B$12,Calendrier!$D$5:$D$70,"&lt;&gt;"))+(COUNTIFS(Calendrier!$F$5:$F$70,Équipes!$B$12,Calendrier!$E$5:$E$70,"&lt;&gt;")))</f>
      </c>
      <c r="D12" s="11">
        <f>IF(Équipes!$B$12="","",3*((COUNTIFS(Calendrier!$C$5:$C$70,Équipes!$B$12,Calendrier!$D$5:$D$70,"&lt;&gt;",Calendrier!$D$5:$D$70,"&gt;"&amp;Calendrier!$E$5:$E$70))+(COUNTIFS(Calendrier!$F$5:$F$70,Équipes!$B$12,Calendrier!$E$5:$E$70,"&lt;&gt;",Calendrier!$E$5:$E$70,"&gt;"&amp;Calendrier!$D$5:$D$70)))+((COUNTIFS(Calendrier!$C$5:$C$70,Équipes!$B$12,Calendrier!$D$5:$D$70,Calendrier!$E$5:$E$70))+(COUNTIFS(Calendrier!$F$5:$F$70,Équipes!$B$12,Calendrier!$E$5:$E$70,Calendrier!$D$5:$D$70))))</f>
      </c>
      <c r="E12" s="11">
        <f>IF(Équipes!$B$12="","",(COUNTIFS(Calendrier!$C$5:$C$70,Équipes!$B$12,Calendrier!$D$5:$D$70,"&lt;&gt;",Calendrier!$D$5:$D$70,"&gt;"&amp;Calendrier!$E$5:$E$70))+(COUNTIFS(Calendrier!$F$5:$F$70,Équipes!$B$12,Calendrier!$E$5:$E$70,"&lt;&gt;",Calendrier!$E$5:$E$70,"&gt;"&amp;Calendrier!$D$5:$D$70)))</f>
      </c>
      <c r="F12" s="11">
        <f>IF(Équipes!$B$12="","",(COUNTIFS(Calendrier!$C$5:$C$70,Équipes!$B$12,Calendrier!$D$5:$D$70,Calendrier!$E$5:$E$70))+(COUNTIFS(Calendrier!$F$5:$F$70,Équipes!$B$12,Calendrier!$E$5:$E$70,Calendrier!$D$5:$D$70)))</f>
      </c>
      <c r="G12" s="11">
        <f>IF(Équipes!$B$12="","",((COUNTIFS(Calendrier!$C$5:$C$70,Équipes!$B$12,Calendrier!$D$5:$D$70,"&lt;&gt;"))+(COUNTIFS(Calendrier!$F$5:$F$70,Équipes!$B$12,Calendrier!$E$5:$E$70,"&lt;&gt;")))-((COUNTIFS(Calendrier!$C$5:$C$70,Équipes!$B$12,Calendrier!$D$5:$D$70,"&lt;&gt;",Calendrier!$D$5:$D$70,"&gt;"&amp;Calendrier!$E$5:$E$70))+(COUNTIFS(Calendrier!$F$5:$F$70,Équipes!$B$12,Calendrier!$E$5:$E$70,"&lt;&gt;",Calendrier!$E$5:$E$70,"&gt;"&amp;Calendrier!$D$5:$D$70)))-((COUNTIFS(Calendrier!$C$5:$C$70,Équipes!$B$12,Calendrier!$D$5:$D$70,Calendrier!$E$5:$E$70))+(COUNTIFS(Calendrier!$F$5:$F$70,Équipes!$B$12,Calendrier!$E$5:$E$70,Calendrier!$D$5:$D$70))))</f>
      </c>
      <c r="H12" s="11">
        <f>IF(Équipes!$B$12="","",(SUMIF(Calendrier!$C$5:$C$70,Équipes!$B$12,Calendrier!$D$5:$D$70))+(SUMIF(Calendrier!$F$5:$F$70,Équipes!$B$12,Calendrier!$E$5:$E$70)))</f>
      </c>
      <c r="I12" s="11">
        <f>IF(Équipes!$B$12="","",(SUMIF(Calendrier!$C$5:$C$70,Équipes!$B$12,Calendrier!$E$5:$E$70))+(SUMIF(Calendrier!$F$5:$F$70,Équipes!$B$12,Calendrier!$D$5:$D$70)))</f>
      </c>
      <c r="J12" s="11">
        <f>IF(Équipes!$B$12="","",((SUMIF(Calendrier!$C$5:$C$70,Équipes!$B$12,Calendrier!$D$5:$D$70))+(SUMIF(Calendrier!$F$5:$F$70,Équipes!$B$12,Calendrier!$E$5:$E$70)))-((SUMIF(Calendrier!$C$5:$C$70,Équipes!$B$12,Calendrier!$E$5:$E$70))+(SUMIF(Calendrier!$F$5:$F$70,Équipes!$B$12,Calendrier!$D$5:$D$70))))</f>
      </c>
    </row>
    <row r="13" ht="20" customHeight="1" spans="1:10" x14ac:dyDescent="0.25">
      <c r="A13" s="4">
        <v>9</v>
      </c>
      <c r="B13" s="5">
        <f>IF(Équipes!$B$13="","",Équipes!$B$13)</f>
      </c>
      <c r="C13" s="11">
        <f>IF(Équipes!$B$13="","",(COUNTIFS(Calendrier!$C$5:$C$70,Équipes!$B$13,Calendrier!$D$5:$D$70,"&lt;&gt;"))+(COUNTIFS(Calendrier!$F$5:$F$70,Équipes!$B$13,Calendrier!$E$5:$E$70,"&lt;&gt;")))</f>
      </c>
      <c r="D13" s="11">
        <f>IF(Équipes!$B$13="","",3*((COUNTIFS(Calendrier!$C$5:$C$70,Équipes!$B$13,Calendrier!$D$5:$D$70,"&lt;&gt;",Calendrier!$D$5:$D$70,"&gt;"&amp;Calendrier!$E$5:$E$70))+(COUNTIFS(Calendrier!$F$5:$F$70,Équipes!$B$13,Calendrier!$E$5:$E$70,"&lt;&gt;",Calendrier!$E$5:$E$70,"&gt;"&amp;Calendrier!$D$5:$D$70)))+((COUNTIFS(Calendrier!$C$5:$C$70,Équipes!$B$13,Calendrier!$D$5:$D$70,Calendrier!$E$5:$E$70))+(COUNTIFS(Calendrier!$F$5:$F$70,Équipes!$B$13,Calendrier!$E$5:$E$70,Calendrier!$D$5:$D$70))))</f>
      </c>
      <c r="E13" s="11">
        <f>IF(Équipes!$B$13="","",(COUNTIFS(Calendrier!$C$5:$C$70,Équipes!$B$13,Calendrier!$D$5:$D$70,"&lt;&gt;",Calendrier!$D$5:$D$70,"&gt;"&amp;Calendrier!$E$5:$E$70))+(COUNTIFS(Calendrier!$F$5:$F$70,Équipes!$B$13,Calendrier!$E$5:$E$70,"&lt;&gt;",Calendrier!$E$5:$E$70,"&gt;"&amp;Calendrier!$D$5:$D$70)))</f>
      </c>
      <c r="F13" s="11">
        <f>IF(Équipes!$B$13="","",(COUNTIFS(Calendrier!$C$5:$C$70,Équipes!$B$13,Calendrier!$D$5:$D$70,Calendrier!$E$5:$E$70))+(COUNTIFS(Calendrier!$F$5:$F$70,Équipes!$B$13,Calendrier!$E$5:$E$70,Calendrier!$D$5:$D$70)))</f>
      </c>
      <c r="G13" s="11">
        <f>IF(Équipes!$B$13="","",((COUNTIFS(Calendrier!$C$5:$C$70,Équipes!$B$13,Calendrier!$D$5:$D$70,"&lt;&gt;"))+(COUNTIFS(Calendrier!$F$5:$F$70,Équipes!$B$13,Calendrier!$E$5:$E$70,"&lt;&gt;")))-((COUNTIFS(Calendrier!$C$5:$C$70,Équipes!$B$13,Calendrier!$D$5:$D$70,"&lt;&gt;",Calendrier!$D$5:$D$70,"&gt;"&amp;Calendrier!$E$5:$E$70))+(COUNTIFS(Calendrier!$F$5:$F$70,Équipes!$B$13,Calendrier!$E$5:$E$70,"&lt;&gt;",Calendrier!$E$5:$E$70,"&gt;"&amp;Calendrier!$D$5:$D$70)))-((COUNTIFS(Calendrier!$C$5:$C$70,Équipes!$B$13,Calendrier!$D$5:$D$70,Calendrier!$E$5:$E$70))+(COUNTIFS(Calendrier!$F$5:$F$70,Équipes!$B$13,Calendrier!$E$5:$E$70,Calendrier!$D$5:$D$70))))</f>
      </c>
      <c r="H13" s="11">
        <f>IF(Équipes!$B$13="","",(SUMIF(Calendrier!$C$5:$C$70,Équipes!$B$13,Calendrier!$D$5:$D$70))+(SUMIF(Calendrier!$F$5:$F$70,Équipes!$B$13,Calendrier!$E$5:$E$70)))</f>
      </c>
      <c r="I13" s="11">
        <f>IF(Équipes!$B$13="","",(SUMIF(Calendrier!$C$5:$C$70,Équipes!$B$13,Calendrier!$E$5:$E$70))+(SUMIF(Calendrier!$F$5:$F$70,Équipes!$B$13,Calendrier!$D$5:$D$70)))</f>
      </c>
      <c r="J13" s="11">
        <f>IF(Équipes!$B$13="","",((SUMIF(Calendrier!$C$5:$C$70,Équipes!$B$13,Calendrier!$D$5:$D$70))+(SUMIF(Calendrier!$F$5:$F$70,Équipes!$B$13,Calendrier!$E$5:$E$70)))-((SUMIF(Calendrier!$C$5:$C$70,Équipes!$B$13,Calendrier!$E$5:$E$70))+(SUMIF(Calendrier!$F$5:$F$70,Équipes!$B$13,Calendrier!$D$5:$D$70))))</f>
      </c>
    </row>
    <row r="14" ht="20" customHeight="1" spans="1:10" x14ac:dyDescent="0.25">
      <c r="A14" s="4">
        <v>10</v>
      </c>
      <c r="B14" s="5">
        <f>IF(Équipes!$B$14="","",Équipes!$B$14)</f>
      </c>
      <c r="C14" s="11">
        <f>IF(Équipes!$B$14="","",(COUNTIFS(Calendrier!$C$5:$C$70,Équipes!$B$14,Calendrier!$D$5:$D$70,"&lt;&gt;"))+(COUNTIFS(Calendrier!$F$5:$F$70,Équipes!$B$14,Calendrier!$E$5:$E$70,"&lt;&gt;")))</f>
      </c>
      <c r="D14" s="11">
        <f>IF(Équipes!$B$14="","",3*((COUNTIFS(Calendrier!$C$5:$C$70,Équipes!$B$14,Calendrier!$D$5:$D$70,"&lt;&gt;",Calendrier!$D$5:$D$70,"&gt;"&amp;Calendrier!$E$5:$E$70))+(COUNTIFS(Calendrier!$F$5:$F$70,Équipes!$B$14,Calendrier!$E$5:$E$70,"&lt;&gt;",Calendrier!$E$5:$E$70,"&gt;"&amp;Calendrier!$D$5:$D$70)))+((COUNTIFS(Calendrier!$C$5:$C$70,Équipes!$B$14,Calendrier!$D$5:$D$70,Calendrier!$E$5:$E$70))+(COUNTIFS(Calendrier!$F$5:$F$70,Équipes!$B$14,Calendrier!$E$5:$E$70,Calendrier!$D$5:$D$70))))</f>
      </c>
      <c r="E14" s="11">
        <f>IF(Équipes!$B$14="","",(COUNTIFS(Calendrier!$C$5:$C$70,Équipes!$B$14,Calendrier!$D$5:$D$70,"&lt;&gt;",Calendrier!$D$5:$D$70,"&gt;"&amp;Calendrier!$E$5:$E$70))+(COUNTIFS(Calendrier!$F$5:$F$70,Équipes!$B$14,Calendrier!$E$5:$E$70,"&lt;&gt;",Calendrier!$E$5:$E$70,"&gt;"&amp;Calendrier!$D$5:$D$70)))</f>
      </c>
      <c r="F14" s="11">
        <f>IF(Équipes!$B$14="","",(COUNTIFS(Calendrier!$C$5:$C$70,Équipes!$B$14,Calendrier!$D$5:$D$70,Calendrier!$E$5:$E$70))+(COUNTIFS(Calendrier!$F$5:$F$70,Équipes!$B$14,Calendrier!$E$5:$E$70,Calendrier!$D$5:$D$70)))</f>
      </c>
      <c r="G14" s="11">
        <f>IF(Équipes!$B$14="","",((COUNTIFS(Calendrier!$C$5:$C$70,Équipes!$B$14,Calendrier!$D$5:$D$70,"&lt;&gt;"))+(COUNTIFS(Calendrier!$F$5:$F$70,Équipes!$B$14,Calendrier!$E$5:$E$70,"&lt;&gt;")))-((COUNTIFS(Calendrier!$C$5:$C$70,Équipes!$B$14,Calendrier!$D$5:$D$70,"&lt;&gt;",Calendrier!$D$5:$D$70,"&gt;"&amp;Calendrier!$E$5:$E$70))+(COUNTIFS(Calendrier!$F$5:$F$70,Équipes!$B$14,Calendrier!$E$5:$E$70,"&lt;&gt;",Calendrier!$E$5:$E$70,"&gt;"&amp;Calendrier!$D$5:$D$70)))-((COUNTIFS(Calendrier!$C$5:$C$70,Équipes!$B$14,Calendrier!$D$5:$D$70,Calendrier!$E$5:$E$70))+(COUNTIFS(Calendrier!$F$5:$F$70,Équipes!$B$14,Calendrier!$E$5:$E$70,Calendrier!$D$5:$D$70))))</f>
      </c>
      <c r="H14" s="11">
        <f>IF(Équipes!$B$14="","",(SUMIF(Calendrier!$C$5:$C$70,Équipes!$B$14,Calendrier!$D$5:$D$70))+(SUMIF(Calendrier!$F$5:$F$70,Équipes!$B$14,Calendrier!$E$5:$E$70)))</f>
      </c>
      <c r="I14" s="11">
        <f>IF(Équipes!$B$14="","",(SUMIF(Calendrier!$C$5:$C$70,Équipes!$B$14,Calendrier!$E$5:$E$70))+(SUMIF(Calendrier!$F$5:$F$70,Équipes!$B$14,Calendrier!$D$5:$D$70)))</f>
      </c>
      <c r="J14" s="11">
        <f>IF(Équipes!$B$14="","",((SUMIF(Calendrier!$C$5:$C$70,Équipes!$B$14,Calendrier!$D$5:$D$70))+(SUMIF(Calendrier!$F$5:$F$70,Équipes!$B$14,Calendrier!$E$5:$E$70)))-((SUMIF(Calendrier!$C$5:$C$70,Équipes!$B$14,Calendrier!$E$5:$E$70))+(SUMIF(Calendrier!$F$5:$F$70,Équipes!$B$14,Calendrier!$D$5:$D$70))))</f>
      </c>
    </row>
    <row r="15" ht="20" customHeight="1" spans="1:10" x14ac:dyDescent="0.25">
      <c r="A15" s="4">
        <v>11</v>
      </c>
      <c r="B15" s="5">
        <f>IF(Équipes!$B$15="","",Équipes!$B$15)</f>
      </c>
      <c r="C15" s="11">
        <f>IF(Équipes!$B$15="","",(COUNTIFS(Calendrier!$C$5:$C$70,Équipes!$B$15,Calendrier!$D$5:$D$70,"&lt;&gt;"))+(COUNTIFS(Calendrier!$F$5:$F$70,Équipes!$B$15,Calendrier!$E$5:$E$70,"&lt;&gt;")))</f>
      </c>
      <c r="D15" s="11">
        <f>IF(Équipes!$B$15="","",3*((COUNTIFS(Calendrier!$C$5:$C$70,Équipes!$B$15,Calendrier!$D$5:$D$70,"&lt;&gt;",Calendrier!$D$5:$D$70,"&gt;"&amp;Calendrier!$E$5:$E$70))+(COUNTIFS(Calendrier!$F$5:$F$70,Équipes!$B$15,Calendrier!$E$5:$E$70,"&lt;&gt;",Calendrier!$E$5:$E$70,"&gt;"&amp;Calendrier!$D$5:$D$70)))+((COUNTIFS(Calendrier!$C$5:$C$70,Équipes!$B$15,Calendrier!$D$5:$D$70,Calendrier!$E$5:$E$70))+(COUNTIFS(Calendrier!$F$5:$F$70,Équipes!$B$15,Calendrier!$E$5:$E$70,Calendrier!$D$5:$D$70))))</f>
      </c>
      <c r="E15" s="11">
        <f>IF(Équipes!$B$15="","",(COUNTIFS(Calendrier!$C$5:$C$70,Équipes!$B$15,Calendrier!$D$5:$D$70,"&lt;&gt;",Calendrier!$D$5:$D$70,"&gt;"&amp;Calendrier!$E$5:$E$70))+(COUNTIFS(Calendrier!$F$5:$F$70,Équipes!$B$15,Calendrier!$E$5:$E$70,"&lt;&gt;",Calendrier!$E$5:$E$70,"&gt;"&amp;Calendrier!$D$5:$D$70)))</f>
      </c>
      <c r="F15" s="11">
        <f>IF(Équipes!$B$15="","",(COUNTIFS(Calendrier!$C$5:$C$70,Équipes!$B$15,Calendrier!$D$5:$D$70,Calendrier!$E$5:$E$70))+(COUNTIFS(Calendrier!$F$5:$F$70,Équipes!$B$15,Calendrier!$E$5:$E$70,Calendrier!$D$5:$D$70)))</f>
      </c>
      <c r="G15" s="11">
        <f>IF(Équipes!$B$15="","",((COUNTIFS(Calendrier!$C$5:$C$70,Équipes!$B$15,Calendrier!$D$5:$D$70,"&lt;&gt;"))+(COUNTIFS(Calendrier!$F$5:$F$70,Équipes!$B$15,Calendrier!$E$5:$E$70,"&lt;&gt;")))-((COUNTIFS(Calendrier!$C$5:$C$70,Équipes!$B$15,Calendrier!$D$5:$D$70,"&lt;&gt;",Calendrier!$D$5:$D$70,"&gt;"&amp;Calendrier!$E$5:$E$70))+(COUNTIFS(Calendrier!$F$5:$F$70,Équipes!$B$15,Calendrier!$E$5:$E$70,"&lt;&gt;",Calendrier!$E$5:$E$70,"&gt;"&amp;Calendrier!$D$5:$D$70)))-((COUNTIFS(Calendrier!$C$5:$C$70,Équipes!$B$15,Calendrier!$D$5:$D$70,Calendrier!$E$5:$E$70))+(COUNTIFS(Calendrier!$F$5:$F$70,Équipes!$B$15,Calendrier!$E$5:$E$70,Calendrier!$D$5:$D$70))))</f>
      </c>
      <c r="H15" s="11">
        <f>IF(Équipes!$B$15="","",(SUMIF(Calendrier!$C$5:$C$70,Équipes!$B$15,Calendrier!$D$5:$D$70))+(SUMIF(Calendrier!$F$5:$F$70,Équipes!$B$15,Calendrier!$E$5:$E$70)))</f>
      </c>
      <c r="I15" s="11">
        <f>IF(Équipes!$B$15="","",(SUMIF(Calendrier!$C$5:$C$70,Équipes!$B$15,Calendrier!$E$5:$E$70))+(SUMIF(Calendrier!$F$5:$F$70,Équipes!$B$15,Calendrier!$D$5:$D$70)))</f>
      </c>
      <c r="J15" s="11">
        <f>IF(Équipes!$B$15="","",((SUMIF(Calendrier!$C$5:$C$70,Équipes!$B$15,Calendrier!$D$5:$D$70))+(SUMIF(Calendrier!$F$5:$F$70,Équipes!$B$15,Calendrier!$E$5:$E$70)))-((SUMIF(Calendrier!$C$5:$C$70,Équipes!$B$15,Calendrier!$E$5:$E$70))+(SUMIF(Calendrier!$F$5:$F$70,Équipes!$B$15,Calendrier!$D$5:$D$70))))</f>
      </c>
    </row>
    <row r="16" ht="20" customHeight="1" spans="1:10" x14ac:dyDescent="0.25">
      <c r="A16" s="4">
        <v>12</v>
      </c>
      <c r="B16" s="5">
        <f>IF(Équipes!$B$16="","",Équipes!$B$16)</f>
      </c>
      <c r="C16" s="11">
        <f>IF(Équipes!$B$16="","",(COUNTIFS(Calendrier!$C$5:$C$70,Équipes!$B$16,Calendrier!$D$5:$D$70,"&lt;&gt;"))+(COUNTIFS(Calendrier!$F$5:$F$70,Équipes!$B$16,Calendrier!$E$5:$E$70,"&lt;&gt;")))</f>
      </c>
      <c r="D16" s="11">
        <f>IF(Équipes!$B$16="","",3*((COUNTIFS(Calendrier!$C$5:$C$70,Équipes!$B$16,Calendrier!$D$5:$D$70,"&lt;&gt;",Calendrier!$D$5:$D$70,"&gt;"&amp;Calendrier!$E$5:$E$70))+(COUNTIFS(Calendrier!$F$5:$F$70,Équipes!$B$16,Calendrier!$E$5:$E$70,"&lt;&gt;",Calendrier!$E$5:$E$70,"&gt;"&amp;Calendrier!$D$5:$D$70)))+((COUNTIFS(Calendrier!$C$5:$C$70,Équipes!$B$16,Calendrier!$D$5:$D$70,Calendrier!$E$5:$E$70))+(COUNTIFS(Calendrier!$F$5:$F$70,Équipes!$B$16,Calendrier!$E$5:$E$70,Calendrier!$D$5:$D$70))))</f>
      </c>
      <c r="E16" s="11">
        <f>IF(Équipes!$B$16="","",(COUNTIFS(Calendrier!$C$5:$C$70,Équipes!$B$16,Calendrier!$D$5:$D$70,"&lt;&gt;",Calendrier!$D$5:$D$70,"&gt;"&amp;Calendrier!$E$5:$E$70))+(COUNTIFS(Calendrier!$F$5:$F$70,Équipes!$B$16,Calendrier!$E$5:$E$70,"&lt;&gt;",Calendrier!$E$5:$E$70,"&gt;"&amp;Calendrier!$D$5:$D$70)))</f>
      </c>
      <c r="F16" s="11">
        <f>IF(Équipes!$B$16="","",(COUNTIFS(Calendrier!$C$5:$C$70,Équipes!$B$16,Calendrier!$D$5:$D$70,Calendrier!$E$5:$E$70))+(COUNTIFS(Calendrier!$F$5:$F$70,Équipes!$B$16,Calendrier!$E$5:$E$70,Calendrier!$D$5:$D$70)))</f>
      </c>
      <c r="G16" s="11">
        <f>IF(Équipes!$B$16="","",((COUNTIFS(Calendrier!$C$5:$C$70,Équipes!$B$16,Calendrier!$D$5:$D$70,"&lt;&gt;"))+(COUNTIFS(Calendrier!$F$5:$F$70,Équipes!$B$16,Calendrier!$E$5:$E$70,"&lt;&gt;")))-((COUNTIFS(Calendrier!$C$5:$C$70,Équipes!$B$16,Calendrier!$D$5:$D$70,"&lt;&gt;",Calendrier!$D$5:$D$70,"&gt;"&amp;Calendrier!$E$5:$E$70))+(COUNTIFS(Calendrier!$F$5:$F$70,Équipes!$B$16,Calendrier!$E$5:$E$70,"&lt;&gt;",Calendrier!$E$5:$E$70,"&gt;"&amp;Calendrier!$D$5:$D$70)))-((COUNTIFS(Calendrier!$C$5:$C$70,Équipes!$B$16,Calendrier!$D$5:$D$70,Calendrier!$E$5:$E$70))+(COUNTIFS(Calendrier!$F$5:$F$70,Équipes!$B$16,Calendrier!$E$5:$E$70,Calendrier!$D$5:$D$70))))</f>
      </c>
      <c r="H16" s="11">
        <f>IF(Équipes!$B$16="","",(SUMIF(Calendrier!$C$5:$C$70,Équipes!$B$16,Calendrier!$D$5:$D$70))+(SUMIF(Calendrier!$F$5:$F$70,Équipes!$B$16,Calendrier!$E$5:$E$70)))</f>
      </c>
      <c r="I16" s="11">
        <f>IF(Équipes!$B$16="","",(SUMIF(Calendrier!$C$5:$C$70,Équipes!$B$16,Calendrier!$E$5:$E$70))+(SUMIF(Calendrier!$F$5:$F$70,Équipes!$B$16,Calendrier!$D$5:$D$70)))</f>
      </c>
      <c r="J16" s="11">
        <f>IF(Équipes!$B$16="","",((SUMIF(Calendrier!$C$5:$C$70,Équipes!$B$16,Calendrier!$D$5:$D$70))+(SUMIF(Calendrier!$F$5:$F$70,Équipes!$B$16,Calendrier!$E$5:$E$70)))-((SUMIF(Calendrier!$C$5:$C$70,Équipes!$B$16,Calendrier!$E$5:$E$70))+(SUMIF(Calendrier!$F$5:$F$70,Équipes!$B$16,Calendrier!$D$5:$D$70))))</f>
      </c>
    </row>
    <row r="17" ht="20" customHeight="1" spans="1:10" x14ac:dyDescent="0.25">
      <c r="A17" s="4">
        <v>13</v>
      </c>
      <c r="B17" s="5">
        <f>IF(Équipes!$B$17="","",Équipes!$B$17)</f>
      </c>
      <c r="C17" s="11">
        <f>IF(Équipes!$B$17="","",(COUNTIFS(Calendrier!$C$5:$C$70,Équipes!$B$17,Calendrier!$D$5:$D$70,"&lt;&gt;"))+(COUNTIFS(Calendrier!$F$5:$F$70,Équipes!$B$17,Calendrier!$E$5:$E$70,"&lt;&gt;")))</f>
      </c>
      <c r="D17" s="11">
        <f>IF(Équipes!$B$17="","",3*((COUNTIFS(Calendrier!$C$5:$C$70,Équipes!$B$17,Calendrier!$D$5:$D$70,"&lt;&gt;",Calendrier!$D$5:$D$70,"&gt;"&amp;Calendrier!$E$5:$E$70))+(COUNTIFS(Calendrier!$F$5:$F$70,Équipes!$B$17,Calendrier!$E$5:$E$70,"&lt;&gt;",Calendrier!$E$5:$E$70,"&gt;"&amp;Calendrier!$D$5:$D$70)))+((COUNTIFS(Calendrier!$C$5:$C$70,Équipes!$B$17,Calendrier!$D$5:$D$70,Calendrier!$E$5:$E$70))+(COUNTIFS(Calendrier!$F$5:$F$70,Équipes!$B$17,Calendrier!$E$5:$E$70,Calendrier!$D$5:$D$70))))</f>
      </c>
      <c r="E17" s="11">
        <f>IF(Équipes!$B$17="","",(COUNTIFS(Calendrier!$C$5:$C$70,Équipes!$B$17,Calendrier!$D$5:$D$70,"&lt;&gt;",Calendrier!$D$5:$D$70,"&gt;"&amp;Calendrier!$E$5:$E$70))+(COUNTIFS(Calendrier!$F$5:$F$70,Équipes!$B$17,Calendrier!$E$5:$E$70,"&lt;&gt;",Calendrier!$E$5:$E$70,"&gt;"&amp;Calendrier!$D$5:$D$70)))</f>
      </c>
      <c r="F17" s="11">
        <f>IF(Équipes!$B$17="","",(COUNTIFS(Calendrier!$C$5:$C$70,Équipes!$B$17,Calendrier!$D$5:$D$70,Calendrier!$E$5:$E$70))+(COUNTIFS(Calendrier!$F$5:$F$70,Équipes!$B$17,Calendrier!$E$5:$E$70,Calendrier!$D$5:$D$70)))</f>
      </c>
      <c r="G17" s="11">
        <f>IF(Équipes!$B$17="","",((COUNTIFS(Calendrier!$C$5:$C$70,Équipes!$B$17,Calendrier!$D$5:$D$70,"&lt;&gt;"))+(COUNTIFS(Calendrier!$F$5:$F$70,Équipes!$B$17,Calendrier!$E$5:$E$70,"&lt;&gt;")))-((COUNTIFS(Calendrier!$C$5:$C$70,Équipes!$B$17,Calendrier!$D$5:$D$70,"&lt;&gt;",Calendrier!$D$5:$D$70,"&gt;"&amp;Calendrier!$E$5:$E$70))+(COUNTIFS(Calendrier!$F$5:$F$70,Équipes!$B$17,Calendrier!$E$5:$E$70,"&lt;&gt;",Calendrier!$E$5:$E$70,"&gt;"&amp;Calendrier!$D$5:$D$70)))-((COUNTIFS(Calendrier!$C$5:$C$70,Équipes!$B$17,Calendrier!$D$5:$D$70,Calendrier!$E$5:$E$70))+(COUNTIFS(Calendrier!$F$5:$F$70,Équipes!$B$17,Calendrier!$E$5:$E$70,Calendrier!$D$5:$D$70))))</f>
      </c>
      <c r="H17" s="11">
        <f>IF(Équipes!$B$17="","",(SUMIF(Calendrier!$C$5:$C$70,Équipes!$B$17,Calendrier!$D$5:$D$70))+(SUMIF(Calendrier!$F$5:$F$70,Équipes!$B$17,Calendrier!$E$5:$E$70)))</f>
      </c>
      <c r="I17" s="11">
        <f>IF(Équipes!$B$17="","",(SUMIF(Calendrier!$C$5:$C$70,Équipes!$B$17,Calendrier!$E$5:$E$70))+(SUMIF(Calendrier!$F$5:$F$70,Équipes!$B$17,Calendrier!$D$5:$D$70)))</f>
      </c>
      <c r="J17" s="11">
        <f>IF(Équipes!$B$17="","",((SUMIF(Calendrier!$C$5:$C$70,Équipes!$B$17,Calendrier!$D$5:$D$70))+(SUMIF(Calendrier!$F$5:$F$70,Équipes!$B$17,Calendrier!$E$5:$E$70)))-((SUMIF(Calendrier!$C$5:$C$70,Équipes!$B$17,Calendrier!$E$5:$E$70))+(SUMIF(Calendrier!$F$5:$F$70,Équipes!$B$17,Calendrier!$D$5:$D$70))))</f>
      </c>
    </row>
    <row r="18" ht="20" customHeight="1" spans="1:10" x14ac:dyDescent="0.25">
      <c r="A18" s="4">
        <v>14</v>
      </c>
      <c r="B18" s="5">
        <f>IF(Équipes!$B$18="","",Équipes!$B$18)</f>
      </c>
      <c r="C18" s="11">
        <f>IF(Équipes!$B$18="","",(COUNTIFS(Calendrier!$C$5:$C$70,Équipes!$B$18,Calendrier!$D$5:$D$70,"&lt;&gt;"))+(COUNTIFS(Calendrier!$F$5:$F$70,Équipes!$B$18,Calendrier!$E$5:$E$70,"&lt;&gt;")))</f>
      </c>
      <c r="D18" s="11">
        <f>IF(Équipes!$B$18="","",3*((COUNTIFS(Calendrier!$C$5:$C$70,Équipes!$B$18,Calendrier!$D$5:$D$70,"&lt;&gt;",Calendrier!$D$5:$D$70,"&gt;"&amp;Calendrier!$E$5:$E$70))+(COUNTIFS(Calendrier!$F$5:$F$70,Équipes!$B$18,Calendrier!$E$5:$E$70,"&lt;&gt;",Calendrier!$E$5:$E$70,"&gt;"&amp;Calendrier!$D$5:$D$70)))+((COUNTIFS(Calendrier!$C$5:$C$70,Équipes!$B$18,Calendrier!$D$5:$D$70,Calendrier!$E$5:$E$70))+(COUNTIFS(Calendrier!$F$5:$F$70,Équipes!$B$18,Calendrier!$E$5:$E$70,Calendrier!$D$5:$D$70))))</f>
      </c>
      <c r="E18" s="11">
        <f>IF(Équipes!$B$18="","",(COUNTIFS(Calendrier!$C$5:$C$70,Équipes!$B$18,Calendrier!$D$5:$D$70,"&lt;&gt;",Calendrier!$D$5:$D$70,"&gt;"&amp;Calendrier!$E$5:$E$70))+(COUNTIFS(Calendrier!$F$5:$F$70,Équipes!$B$18,Calendrier!$E$5:$E$70,"&lt;&gt;",Calendrier!$E$5:$E$70,"&gt;"&amp;Calendrier!$D$5:$D$70)))</f>
      </c>
      <c r="F18" s="11">
        <f>IF(Équipes!$B$18="","",(COUNTIFS(Calendrier!$C$5:$C$70,Équipes!$B$18,Calendrier!$D$5:$D$70,Calendrier!$E$5:$E$70))+(COUNTIFS(Calendrier!$F$5:$F$70,Équipes!$B$18,Calendrier!$E$5:$E$70,Calendrier!$D$5:$D$70)))</f>
      </c>
      <c r="G18" s="11">
        <f>IF(Équipes!$B$18="","",((COUNTIFS(Calendrier!$C$5:$C$70,Équipes!$B$18,Calendrier!$D$5:$D$70,"&lt;&gt;"))+(COUNTIFS(Calendrier!$F$5:$F$70,Équipes!$B$18,Calendrier!$E$5:$E$70,"&lt;&gt;")))-((COUNTIFS(Calendrier!$C$5:$C$70,Équipes!$B$18,Calendrier!$D$5:$D$70,"&lt;&gt;",Calendrier!$D$5:$D$70,"&gt;"&amp;Calendrier!$E$5:$E$70))+(COUNTIFS(Calendrier!$F$5:$F$70,Équipes!$B$18,Calendrier!$E$5:$E$70,"&lt;&gt;",Calendrier!$E$5:$E$70,"&gt;"&amp;Calendrier!$D$5:$D$70)))-((COUNTIFS(Calendrier!$C$5:$C$70,Équipes!$B$18,Calendrier!$D$5:$D$70,Calendrier!$E$5:$E$70))+(COUNTIFS(Calendrier!$F$5:$F$70,Équipes!$B$18,Calendrier!$E$5:$E$70,Calendrier!$D$5:$D$70))))</f>
      </c>
      <c r="H18" s="11">
        <f>IF(Équipes!$B$18="","",(SUMIF(Calendrier!$C$5:$C$70,Équipes!$B$18,Calendrier!$D$5:$D$70))+(SUMIF(Calendrier!$F$5:$F$70,Équipes!$B$18,Calendrier!$E$5:$E$70)))</f>
      </c>
      <c r="I18" s="11">
        <f>IF(Équipes!$B$18="","",(SUMIF(Calendrier!$C$5:$C$70,Équipes!$B$18,Calendrier!$E$5:$E$70))+(SUMIF(Calendrier!$F$5:$F$70,Équipes!$B$18,Calendrier!$D$5:$D$70)))</f>
      </c>
      <c r="J18" s="11">
        <f>IF(Équipes!$B$18="","",((SUMIF(Calendrier!$C$5:$C$70,Équipes!$B$18,Calendrier!$D$5:$D$70))+(SUMIF(Calendrier!$F$5:$F$70,Équipes!$B$18,Calendrier!$E$5:$E$70)))-((SUMIF(Calendrier!$C$5:$C$70,Équipes!$B$18,Calendrier!$E$5:$E$70))+(SUMIF(Calendrier!$F$5:$F$70,Équipes!$B$18,Calendrier!$D$5:$D$70))))</f>
      </c>
    </row>
    <row r="19" ht="20" customHeight="1" spans="1:10" x14ac:dyDescent="0.25">
      <c r="A19" s="4">
        <v>15</v>
      </c>
      <c r="B19" s="5">
        <f>IF(Équipes!$B$19="","",Équipes!$B$19)</f>
      </c>
      <c r="C19" s="11">
        <f>IF(Équipes!$B$19="","",(COUNTIFS(Calendrier!$C$5:$C$70,Équipes!$B$19,Calendrier!$D$5:$D$70,"&lt;&gt;"))+(COUNTIFS(Calendrier!$F$5:$F$70,Équipes!$B$19,Calendrier!$E$5:$E$70,"&lt;&gt;")))</f>
      </c>
      <c r="D19" s="11">
        <f>IF(Équipes!$B$19="","",3*((COUNTIFS(Calendrier!$C$5:$C$70,Équipes!$B$19,Calendrier!$D$5:$D$70,"&lt;&gt;",Calendrier!$D$5:$D$70,"&gt;"&amp;Calendrier!$E$5:$E$70))+(COUNTIFS(Calendrier!$F$5:$F$70,Équipes!$B$19,Calendrier!$E$5:$E$70,"&lt;&gt;",Calendrier!$E$5:$E$70,"&gt;"&amp;Calendrier!$D$5:$D$70)))+((COUNTIFS(Calendrier!$C$5:$C$70,Équipes!$B$19,Calendrier!$D$5:$D$70,Calendrier!$E$5:$E$70))+(COUNTIFS(Calendrier!$F$5:$F$70,Équipes!$B$19,Calendrier!$E$5:$E$70,Calendrier!$D$5:$D$70))))</f>
      </c>
      <c r="E19" s="11">
        <f>IF(Équipes!$B$19="","",(COUNTIFS(Calendrier!$C$5:$C$70,Équipes!$B$19,Calendrier!$D$5:$D$70,"&lt;&gt;",Calendrier!$D$5:$D$70,"&gt;"&amp;Calendrier!$E$5:$E$70))+(COUNTIFS(Calendrier!$F$5:$F$70,Équipes!$B$19,Calendrier!$E$5:$E$70,"&lt;&gt;",Calendrier!$E$5:$E$70,"&gt;"&amp;Calendrier!$D$5:$D$70)))</f>
      </c>
      <c r="F19" s="11">
        <f>IF(Équipes!$B$19="","",(COUNTIFS(Calendrier!$C$5:$C$70,Équipes!$B$19,Calendrier!$D$5:$D$70,Calendrier!$E$5:$E$70))+(COUNTIFS(Calendrier!$F$5:$F$70,Équipes!$B$19,Calendrier!$E$5:$E$70,Calendrier!$D$5:$D$70)))</f>
      </c>
      <c r="G19" s="11">
        <f>IF(Équipes!$B$19="","",((COUNTIFS(Calendrier!$C$5:$C$70,Équipes!$B$19,Calendrier!$D$5:$D$70,"&lt;&gt;"))+(COUNTIFS(Calendrier!$F$5:$F$70,Équipes!$B$19,Calendrier!$E$5:$E$70,"&lt;&gt;")))-((COUNTIFS(Calendrier!$C$5:$C$70,Équipes!$B$19,Calendrier!$D$5:$D$70,"&lt;&gt;",Calendrier!$D$5:$D$70,"&gt;"&amp;Calendrier!$E$5:$E$70))+(COUNTIFS(Calendrier!$F$5:$F$70,Équipes!$B$19,Calendrier!$E$5:$E$70,"&lt;&gt;",Calendrier!$E$5:$E$70,"&gt;"&amp;Calendrier!$D$5:$D$70)))-((COUNTIFS(Calendrier!$C$5:$C$70,Équipes!$B$19,Calendrier!$D$5:$D$70,Calendrier!$E$5:$E$70))+(COUNTIFS(Calendrier!$F$5:$F$70,Équipes!$B$19,Calendrier!$E$5:$E$70,Calendrier!$D$5:$D$70))))</f>
      </c>
      <c r="H19" s="11">
        <f>IF(Équipes!$B$19="","",(SUMIF(Calendrier!$C$5:$C$70,Équipes!$B$19,Calendrier!$D$5:$D$70))+(SUMIF(Calendrier!$F$5:$F$70,Équipes!$B$19,Calendrier!$E$5:$E$70)))</f>
      </c>
      <c r="I19" s="11">
        <f>IF(Équipes!$B$19="","",(SUMIF(Calendrier!$C$5:$C$70,Équipes!$B$19,Calendrier!$E$5:$E$70))+(SUMIF(Calendrier!$F$5:$F$70,Équipes!$B$19,Calendrier!$D$5:$D$70)))</f>
      </c>
      <c r="J19" s="11">
        <f>IF(Équipes!$B$19="","",((SUMIF(Calendrier!$C$5:$C$70,Équipes!$B$19,Calendrier!$D$5:$D$70))+(SUMIF(Calendrier!$F$5:$F$70,Équipes!$B$19,Calendrier!$E$5:$E$70)))-((SUMIF(Calendrier!$C$5:$C$70,Équipes!$B$19,Calendrier!$E$5:$E$70))+(SUMIF(Calendrier!$F$5:$F$70,Équipes!$B$19,Calendrier!$D$5:$D$70))))</f>
      </c>
    </row>
    <row r="20" ht="20" customHeight="1" spans="1:10" x14ac:dyDescent="0.25">
      <c r="A20" s="4">
        <v>16</v>
      </c>
      <c r="B20" s="5">
        <f>IF(Équipes!$B$20="","",Équipes!$B$20)</f>
      </c>
      <c r="C20" s="11">
        <f>IF(Équipes!$B$20="","",(COUNTIFS(Calendrier!$C$5:$C$70,Équipes!$B$20,Calendrier!$D$5:$D$70,"&lt;&gt;"))+(COUNTIFS(Calendrier!$F$5:$F$70,Équipes!$B$20,Calendrier!$E$5:$E$70,"&lt;&gt;")))</f>
      </c>
      <c r="D20" s="11">
        <f>IF(Équipes!$B$20="","",3*((COUNTIFS(Calendrier!$C$5:$C$70,Équipes!$B$20,Calendrier!$D$5:$D$70,"&lt;&gt;",Calendrier!$D$5:$D$70,"&gt;"&amp;Calendrier!$E$5:$E$70))+(COUNTIFS(Calendrier!$F$5:$F$70,Équipes!$B$20,Calendrier!$E$5:$E$70,"&lt;&gt;",Calendrier!$E$5:$E$70,"&gt;"&amp;Calendrier!$D$5:$D$70)))+((COUNTIFS(Calendrier!$C$5:$C$70,Équipes!$B$20,Calendrier!$D$5:$D$70,Calendrier!$E$5:$E$70))+(COUNTIFS(Calendrier!$F$5:$F$70,Équipes!$B$20,Calendrier!$E$5:$E$70,Calendrier!$D$5:$D$70))))</f>
      </c>
      <c r="E20" s="11">
        <f>IF(Équipes!$B$20="","",(COUNTIFS(Calendrier!$C$5:$C$70,Équipes!$B$20,Calendrier!$D$5:$D$70,"&lt;&gt;",Calendrier!$D$5:$D$70,"&gt;"&amp;Calendrier!$E$5:$E$70))+(COUNTIFS(Calendrier!$F$5:$F$70,Équipes!$B$20,Calendrier!$E$5:$E$70,"&lt;&gt;",Calendrier!$E$5:$E$70,"&gt;"&amp;Calendrier!$D$5:$D$70)))</f>
      </c>
      <c r="F20" s="11">
        <f>IF(Équipes!$B$20="","",(COUNTIFS(Calendrier!$C$5:$C$70,Équipes!$B$20,Calendrier!$D$5:$D$70,Calendrier!$E$5:$E$70))+(COUNTIFS(Calendrier!$F$5:$F$70,Équipes!$B$20,Calendrier!$E$5:$E$70,Calendrier!$D$5:$D$70)))</f>
      </c>
      <c r="G20" s="11">
        <f>IF(Équipes!$B$20="","",((COUNTIFS(Calendrier!$C$5:$C$70,Équipes!$B$20,Calendrier!$D$5:$D$70,"&lt;&gt;"))+(COUNTIFS(Calendrier!$F$5:$F$70,Équipes!$B$20,Calendrier!$E$5:$E$70,"&lt;&gt;")))-((COUNTIFS(Calendrier!$C$5:$C$70,Équipes!$B$20,Calendrier!$D$5:$D$70,"&lt;&gt;",Calendrier!$D$5:$D$70,"&gt;"&amp;Calendrier!$E$5:$E$70))+(COUNTIFS(Calendrier!$F$5:$F$70,Équipes!$B$20,Calendrier!$E$5:$E$70,"&lt;&gt;",Calendrier!$E$5:$E$70,"&gt;"&amp;Calendrier!$D$5:$D$70)))-((COUNTIFS(Calendrier!$C$5:$C$70,Équipes!$B$20,Calendrier!$D$5:$D$70,Calendrier!$E$5:$E$70))+(COUNTIFS(Calendrier!$F$5:$F$70,Équipes!$B$20,Calendrier!$E$5:$E$70,Calendrier!$D$5:$D$70))))</f>
      </c>
      <c r="H20" s="11">
        <f>IF(Équipes!$B$20="","",(SUMIF(Calendrier!$C$5:$C$70,Équipes!$B$20,Calendrier!$D$5:$D$70))+(SUMIF(Calendrier!$F$5:$F$70,Équipes!$B$20,Calendrier!$E$5:$E$70)))</f>
      </c>
      <c r="I20" s="11">
        <f>IF(Équipes!$B$20="","",(SUMIF(Calendrier!$C$5:$C$70,Équipes!$B$20,Calendrier!$E$5:$E$70))+(SUMIF(Calendrier!$F$5:$F$70,Équipes!$B$20,Calendrier!$D$5:$D$70)))</f>
      </c>
      <c r="J20" s="11">
        <f>IF(Équipes!$B$20="","",((SUMIF(Calendrier!$C$5:$C$70,Équipes!$B$20,Calendrier!$D$5:$D$70))+(SUMIF(Calendrier!$F$5:$F$70,Équipes!$B$20,Calendrier!$E$5:$E$70)))-((SUMIF(Calendrier!$C$5:$C$70,Équipes!$B$20,Calendrier!$E$5:$E$70))+(SUMIF(Calendrier!$F$5:$F$70,Équipes!$B$20,Calendrier!$D$5:$D$70))))</f>
      </c>
    </row>
    <row r="21" ht="20" customHeight="1" spans="1:10" x14ac:dyDescent="0.25">
      <c r="A21" s="4">
        <v>17</v>
      </c>
      <c r="B21" s="5">
        <f>IF(Équipes!$B$21="","",Équipes!$B$21)</f>
      </c>
      <c r="C21" s="11">
        <f>IF(Équipes!$B$21="","",(COUNTIFS(Calendrier!$C$5:$C$70,Équipes!$B$21,Calendrier!$D$5:$D$70,"&lt;&gt;"))+(COUNTIFS(Calendrier!$F$5:$F$70,Équipes!$B$21,Calendrier!$E$5:$E$70,"&lt;&gt;")))</f>
      </c>
      <c r="D21" s="11">
        <f>IF(Équipes!$B$21="","",3*((COUNTIFS(Calendrier!$C$5:$C$70,Équipes!$B$21,Calendrier!$D$5:$D$70,"&lt;&gt;",Calendrier!$D$5:$D$70,"&gt;"&amp;Calendrier!$E$5:$E$70))+(COUNTIFS(Calendrier!$F$5:$F$70,Équipes!$B$21,Calendrier!$E$5:$E$70,"&lt;&gt;",Calendrier!$E$5:$E$70,"&gt;"&amp;Calendrier!$D$5:$D$70)))+((COUNTIFS(Calendrier!$C$5:$C$70,Équipes!$B$21,Calendrier!$D$5:$D$70,Calendrier!$E$5:$E$70))+(COUNTIFS(Calendrier!$F$5:$F$70,Équipes!$B$21,Calendrier!$E$5:$E$70,Calendrier!$D$5:$D$70))))</f>
      </c>
      <c r="E21" s="11">
        <f>IF(Équipes!$B$21="","",(COUNTIFS(Calendrier!$C$5:$C$70,Équipes!$B$21,Calendrier!$D$5:$D$70,"&lt;&gt;",Calendrier!$D$5:$D$70,"&gt;"&amp;Calendrier!$E$5:$E$70))+(COUNTIFS(Calendrier!$F$5:$F$70,Équipes!$B$21,Calendrier!$E$5:$E$70,"&lt;&gt;",Calendrier!$E$5:$E$70,"&gt;"&amp;Calendrier!$D$5:$D$70)))</f>
      </c>
      <c r="F21" s="11">
        <f>IF(Équipes!$B$21="","",(COUNTIFS(Calendrier!$C$5:$C$70,Équipes!$B$21,Calendrier!$D$5:$D$70,Calendrier!$E$5:$E$70))+(COUNTIFS(Calendrier!$F$5:$F$70,Équipes!$B$21,Calendrier!$E$5:$E$70,Calendrier!$D$5:$D$70)))</f>
      </c>
      <c r="G21" s="11">
        <f>IF(Équipes!$B$21="","",((COUNTIFS(Calendrier!$C$5:$C$70,Équipes!$B$21,Calendrier!$D$5:$D$70,"&lt;&gt;"))+(COUNTIFS(Calendrier!$F$5:$F$70,Équipes!$B$21,Calendrier!$E$5:$E$70,"&lt;&gt;")))-((COUNTIFS(Calendrier!$C$5:$C$70,Équipes!$B$21,Calendrier!$D$5:$D$70,"&lt;&gt;",Calendrier!$D$5:$D$70,"&gt;"&amp;Calendrier!$E$5:$E$70))+(COUNTIFS(Calendrier!$F$5:$F$70,Équipes!$B$21,Calendrier!$E$5:$E$70,"&lt;&gt;",Calendrier!$E$5:$E$70,"&gt;"&amp;Calendrier!$D$5:$D$70)))-((COUNTIFS(Calendrier!$C$5:$C$70,Équipes!$B$21,Calendrier!$D$5:$D$70,Calendrier!$E$5:$E$70))+(COUNTIFS(Calendrier!$F$5:$F$70,Équipes!$B$21,Calendrier!$E$5:$E$70,Calendrier!$D$5:$D$70))))</f>
      </c>
      <c r="H21" s="11">
        <f>IF(Équipes!$B$21="","",(SUMIF(Calendrier!$C$5:$C$70,Équipes!$B$21,Calendrier!$D$5:$D$70))+(SUMIF(Calendrier!$F$5:$F$70,Équipes!$B$21,Calendrier!$E$5:$E$70)))</f>
      </c>
      <c r="I21" s="11">
        <f>IF(Équipes!$B$21="","",(SUMIF(Calendrier!$C$5:$C$70,Équipes!$B$21,Calendrier!$E$5:$E$70))+(SUMIF(Calendrier!$F$5:$F$70,Équipes!$B$21,Calendrier!$D$5:$D$70)))</f>
      </c>
      <c r="J21" s="11">
        <f>IF(Équipes!$B$21="","",((SUMIF(Calendrier!$C$5:$C$70,Équipes!$B$21,Calendrier!$D$5:$D$70))+(SUMIF(Calendrier!$F$5:$F$70,Équipes!$B$21,Calendrier!$E$5:$E$70)))-((SUMIF(Calendrier!$C$5:$C$70,Équipes!$B$21,Calendrier!$E$5:$E$70))+(SUMIF(Calendrier!$F$5:$F$70,Équipes!$B$21,Calendrier!$D$5:$D$70))))</f>
      </c>
    </row>
    <row r="22" ht="20" customHeight="1" spans="1:10" x14ac:dyDescent="0.25">
      <c r="A22" s="4">
        <v>18</v>
      </c>
      <c r="B22" s="5">
        <f>IF(Équipes!$B$22="","",Équipes!$B$22)</f>
      </c>
      <c r="C22" s="11">
        <f>IF(Équipes!$B$22="","",(COUNTIFS(Calendrier!$C$5:$C$70,Équipes!$B$22,Calendrier!$D$5:$D$70,"&lt;&gt;"))+(COUNTIFS(Calendrier!$F$5:$F$70,Équipes!$B$22,Calendrier!$E$5:$E$70,"&lt;&gt;")))</f>
      </c>
      <c r="D22" s="11">
        <f>IF(Équipes!$B$22="","",3*((COUNTIFS(Calendrier!$C$5:$C$70,Équipes!$B$22,Calendrier!$D$5:$D$70,"&lt;&gt;",Calendrier!$D$5:$D$70,"&gt;"&amp;Calendrier!$E$5:$E$70))+(COUNTIFS(Calendrier!$F$5:$F$70,Équipes!$B$22,Calendrier!$E$5:$E$70,"&lt;&gt;",Calendrier!$E$5:$E$70,"&gt;"&amp;Calendrier!$D$5:$D$70)))+((COUNTIFS(Calendrier!$C$5:$C$70,Équipes!$B$22,Calendrier!$D$5:$D$70,Calendrier!$E$5:$E$70))+(COUNTIFS(Calendrier!$F$5:$F$70,Équipes!$B$22,Calendrier!$E$5:$E$70,Calendrier!$D$5:$D$70))))</f>
      </c>
      <c r="E22" s="11">
        <f>IF(Équipes!$B$22="","",(COUNTIFS(Calendrier!$C$5:$C$70,Équipes!$B$22,Calendrier!$D$5:$D$70,"&lt;&gt;",Calendrier!$D$5:$D$70,"&gt;"&amp;Calendrier!$E$5:$E$70))+(COUNTIFS(Calendrier!$F$5:$F$70,Équipes!$B$22,Calendrier!$E$5:$E$70,"&lt;&gt;",Calendrier!$E$5:$E$70,"&gt;"&amp;Calendrier!$D$5:$D$70)))</f>
      </c>
      <c r="F22" s="11">
        <f>IF(Équipes!$B$22="","",(COUNTIFS(Calendrier!$C$5:$C$70,Équipes!$B$22,Calendrier!$D$5:$D$70,Calendrier!$E$5:$E$70))+(COUNTIFS(Calendrier!$F$5:$F$70,Équipes!$B$22,Calendrier!$E$5:$E$70,Calendrier!$D$5:$D$70)))</f>
      </c>
      <c r="G22" s="11">
        <f>IF(Équipes!$B$22="","",((COUNTIFS(Calendrier!$C$5:$C$70,Équipes!$B$22,Calendrier!$D$5:$D$70,"&lt;&gt;"))+(COUNTIFS(Calendrier!$F$5:$F$70,Équipes!$B$22,Calendrier!$E$5:$E$70,"&lt;&gt;")))-((COUNTIFS(Calendrier!$C$5:$C$70,Équipes!$B$22,Calendrier!$D$5:$D$70,"&lt;&gt;",Calendrier!$D$5:$D$70,"&gt;"&amp;Calendrier!$E$5:$E$70))+(COUNTIFS(Calendrier!$F$5:$F$70,Équipes!$B$22,Calendrier!$E$5:$E$70,"&lt;&gt;",Calendrier!$E$5:$E$70,"&gt;"&amp;Calendrier!$D$5:$D$70)))-((COUNTIFS(Calendrier!$C$5:$C$70,Équipes!$B$22,Calendrier!$D$5:$D$70,Calendrier!$E$5:$E$70))+(COUNTIFS(Calendrier!$F$5:$F$70,Équipes!$B$22,Calendrier!$E$5:$E$70,Calendrier!$D$5:$D$70))))</f>
      </c>
      <c r="H22" s="11">
        <f>IF(Équipes!$B$22="","",(SUMIF(Calendrier!$C$5:$C$70,Équipes!$B$22,Calendrier!$D$5:$D$70))+(SUMIF(Calendrier!$F$5:$F$70,Équipes!$B$22,Calendrier!$E$5:$E$70)))</f>
      </c>
      <c r="I22" s="11">
        <f>IF(Équipes!$B$22="","",(SUMIF(Calendrier!$C$5:$C$70,Équipes!$B$22,Calendrier!$E$5:$E$70))+(SUMIF(Calendrier!$F$5:$F$70,Équipes!$B$22,Calendrier!$D$5:$D$70)))</f>
      </c>
      <c r="J22" s="11">
        <f>IF(Équipes!$B$22="","",((SUMIF(Calendrier!$C$5:$C$70,Équipes!$B$22,Calendrier!$D$5:$D$70))+(SUMIF(Calendrier!$F$5:$F$70,Équipes!$B$22,Calendrier!$E$5:$E$70)))-((SUMIF(Calendrier!$C$5:$C$70,Équipes!$B$22,Calendrier!$E$5:$E$70))+(SUMIF(Calendrier!$F$5:$F$70,Équipes!$B$22,Calendrier!$D$5:$D$70))))</f>
      </c>
    </row>
    <row r="23" ht="20" customHeight="1" spans="1:10" x14ac:dyDescent="0.25">
      <c r="A23" s="4">
        <v>19</v>
      </c>
      <c r="B23" s="5">
        <f>IF(Équipes!$B$23="","",Équipes!$B$23)</f>
      </c>
      <c r="C23" s="11">
        <f>IF(Équipes!$B$23="","",(COUNTIFS(Calendrier!$C$5:$C$70,Équipes!$B$23,Calendrier!$D$5:$D$70,"&lt;&gt;"))+(COUNTIFS(Calendrier!$F$5:$F$70,Équipes!$B$23,Calendrier!$E$5:$E$70,"&lt;&gt;")))</f>
      </c>
      <c r="D23" s="11">
        <f>IF(Équipes!$B$23="","",3*((COUNTIFS(Calendrier!$C$5:$C$70,Équipes!$B$23,Calendrier!$D$5:$D$70,"&lt;&gt;",Calendrier!$D$5:$D$70,"&gt;"&amp;Calendrier!$E$5:$E$70))+(COUNTIFS(Calendrier!$F$5:$F$70,Équipes!$B$23,Calendrier!$E$5:$E$70,"&lt;&gt;",Calendrier!$E$5:$E$70,"&gt;"&amp;Calendrier!$D$5:$D$70)))+((COUNTIFS(Calendrier!$C$5:$C$70,Équipes!$B$23,Calendrier!$D$5:$D$70,Calendrier!$E$5:$E$70))+(COUNTIFS(Calendrier!$F$5:$F$70,Équipes!$B$23,Calendrier!$E$5:$E$70,Calendrier!$D$5:$D$70))))</f>
      </c>
      <c r="E23" s="11">
        <f>IF(Équipes!$B$23="","",(COUNTIFS(Calendrier!$C$5:$C$70,Équipes!$B$23,Calendrier!$D$5:$D$70,"&lt;&gt;",Calendrier!$D$5:$D$70,"&gt;"&amp;Calendrier!$E$5:$E$70))+(COUNTIFS(Calendrier!$F$5:$F$70,Équipes!$B$23,Calendrier!$E$5:$E$70,"&lt;&gt;",Calendrier!$E$5:$E$70,"&gt;"&amp;Calendrier!$D$5:$D$70)))</f>
      </c>
      <c r="F23" s="11">
        <f>IF(Équipes!$B$23="","",(COUNTIFS(Calendrier!$C$5:$C$70,Équipes!$B$23,Calendrier!$D$5:$D$70,Calendrier!$E$5:$E$70))+(COUNTIFS(Calendrier!$F$5:$F$70,Équipes!$B$23,Calendrier!$E$5:$E$70,Calendrier!$D$5:$D$70)))</f>
      </c>
      <c r="G23" s="11">
        <f>IF(Équipes!$B$23="","",((COUNTIFS(Calendrier!$C$5:$C$70,Équipes!$B$23,Calendrier!$D$5:$D$70,"&lt;&gt;"))+(COUNTIFS(Calendrier!$F$5:$F$70,Équipes!$B$23,Calendrier!$E$5:$E$70,"&lt;&gt;")))-((COUNTIFS(Calendrier!$C$5:$C$70,Équipes!$B$23,Calendrier!$D$5:$D$70,"&lt;&gt;",Calendrier!$D$5:$D$70,"&gt;"&amp;Calendrier!$E$5:$E$70))+(COUNTIFS(Calendrier!$F$5:$F$70,Équipes!$B$23,Calendrier!$E$5:$E$70,"&lt;&gt;",Calendrier!$E$5:$E$70,"&gt;"&amp;Calendrier!$D$5:$D$70)))-((COUNTIFS(Calendrier!$C$5:$C$70,Équipes!$B$23,Calendrier!$D$5:$D$70,Calendrier!$E$5:$E$70))+(COUNTIFS(Calendrier!$F$5:$F$70,Équipes!$B$23,Calendrier!$E$5:$E$70,Calendrier!$D$5:$D$70))))</f>
      </c>
      <c r="H23" s="11">
        <f>IF(Équipes!$B$23="","",(SUMIF(Calendrier!$C$5:$C$70,Équipes!$B$23,Calendrier!$D$5:$D$70))+(SUMIF(Calendrier!$F$5:$F$70,Équipes!$B$23,Calendrier!$E$5:$E$70)))</f>
      </c>
      <c r="I23" s="11">
        <f>IF(Équipes!$B$23="","",(SUMIF(Calendrier!$C$5:$C$70,Équipes!$B$23,Calendrier!$E$5:$E$70))+(SUMIF(Calendrier!$F$5:$F$70,Équipes!$B$23,Calendrier!$D$5:$D$70)))</f>
      </c>
      <c r="J23" s="11">
        <f>IF(Équipes!$B$23="","",((SUMIF(Calendrier!$C$5:$C$70,Équipes!$B$23,Calendrier!$D$5:$D$70))+(SUMIF(Calendrier!$F$5:$F$70,Équipes!$B$23,Calendrier!$E$5:$E$70)))-((SUMIF(Calendrier!$C$5:$C$70,Équipes!$B$23,Calendrier!$E$5:$E$70))+(SUMIF(Calendrier!$F$5:$F$70,Équipes!$B$23,Calendrier!$D$5:$D$70))))</f>
      </c>
    </row>
    <row r="24" ht="20" customHeight="1" spans="1:10" x14ac:dyDescent="0.25">
      <c r="A24" s="4">
        <v>20</v>
      </c>
      <c r="B24" s="5">
        <f>IF(Équipes!$B$24="","",Équipes!$B$24)</f>
      </c>
      <c r="C24" s="11">
        <f>IF(Équipes!$B$24="","",(COUNTIFS(Calendrier!$C$5:$C$70,Équipes!$B$24,Calendrier!$D$5:$D$70,"&lt;&gt;"))+(COUNTIFS(Calendrier!$F$5:$F$70,Équipes!$B$24,Calendrier!$E$5:$E$70,"&lt;&gt;")))</f>
      </c>
      <c r="D24" s="11">
        <f>IF(Équipes!$B$24="","",3*((COUNTIFS(Calendrier!$C$5:$C$70,Équipes!$B$24,Calendrier!$D$5:$D$70,"&lt;&gt;",Calendrier!$D$5:$D$70,"&gt;"&amp;Calendrier!$E$5:$E$70))+(COUNTIFS(Calendrier!$F$5:$F$70,Équipes!$B$24,Calendrier!$E$5:$E$70,"&lt;&gt;",Calendrier!$E$5:$E$70,"&gt;"&amp;Calendrier!$D$5:$D$70)))+((COUNTIFS(Calendrier!$C$5:$C$70,Équipes!$B$24,Calendrier!$D$5:$D$70,Calendrier!$E$5:$E$70))+(COUNTIFS(Calendrier!$F$5:$F$70,Équipes!$B$24,Calendrier!$E$5:$E$70,Calendrier!$D$5:$D$70))))</f>
      </c>
      <c r="E24" s="11">
        <f>IF(Équipes!$B$24="","",(COUNTIFS(Calendrier!$C$5:$C$70,Équipes!$B$24,Calendrier!$D$5:$D$70,"&lt;&gt;",Calendrier!$D$5:$D$70,"&gt;"&amp;Calendrier!$E$5:$E$70))+(COUNTIFS(Calendrier!$F$5:$F$70,Équipes!$B$24,Calendrier!$E$5:$E$70,"&lt;&gt;",Calendrier!$E$5:$E$70,"&gt;"&amp;Calendrier!$D$5:$D$70)))</f>
      </c>
      <c r="F24" s="11">
        <f>IF(Équipes!$B$24="","",(COUNTIFS(Calendrier!$C$5:$C$70,Équipes!$B$24,Calendrier!$D$5:$D$70,Calendrier!$E$5:$E$70))+(COUNTIFS(Calendrier!$F$5:$F$70,Équipes!$B$24,Calendrier!$E$5:$E$70,Calendrier!$D$5:$D$70)))</f>
      </c>
      <c r="G24" s="11">
        <f>IF(Équipes!$B$24="","",((COUNTIFS(Calendrier!$C$5:$C$70,Équipes!$B$24,Calendrier!$D$5:$D$70,"&lt;&gt;"))+(COUNTIFS(Calendrier!$F$5:$F$70,Équipes!$B$24,Calendrier!$E$5:$E$70,"&lt;&gt;")))-((COUNTIFS(Calendrier!$C$5:$C$70,Équipes!$B$24,Calendrier!$D$5:$D$70,"&lt;&gt;",Calendrier!$D$5:$D$70,"&gt;"&amp;Calendrier!$E$5:$E$70))+(COUNTIFS(Calendrier!$F$5:$F$70,Équipes!$B$24,Calendrier!$E$5:$E$70,"&lt;&gt;",Calendrier!$E$5:$E$70,"&gt;"&amp;Calendrier!$D$5:$D$70)))-((COUNTIFS(Calendrier!$C$5:$C$70,Équipes!$B$24,Calendrier!$D$5:$D$70,Calendrier!$E$5:$E$70))+(COUNTIFS(Calendrier!$F$5:$F$70,Équipes!$B$24,Calendrier!$E$5:$E$70,Calendrier!$D$5:$D$70))))</f>
      </c>
      <c r="H24" s="11">
        <f>IF(Équipes!$B$24="","",(SUMIF(Calendrier!$C$5:$C$70,Équipes!$B$24,Calendrier!$D$5:$D$70))+(SUMIF(Calendrier!$F$5:$F$70,Équipes!$B$24,Calendrier!$E$5:$E$70)))</f>
      </c>
      <c r="I24" s="11">
        <f>IF(Équipes!$B$24="","",(SUMIF(Calendrier!$C$5:$C$70,Équipes!$B$24,Calendrier!$E$5:$E$70))+(SUMIF(Calendrier!$F$5:$F$70,Équipes!$B$24,Calendrier!$D$5:$D$70)))</f>
      </c>
      <c r="J24" s="11">
        <f>IF(Équipes!$B$24="","",((SUMIF(Calendrier!$C$5:$C$70,Équipes!$B$24,Calendrier!$D$5:$D$70))+(SUMIF(Calendrier!$F$5:$F$70,Équipes!$B$24,Calendrier!$E$5:$E$70)))-((SUMIF(Calendrier!$C$5:$C$70,Équipes!$B$24,Calendrier!$E$5:$E$70))+(SUMIF(Calendrier!$F$5:$F$70,Équipes!$B$24,Calendrier!$D$5:$D$70))))</f>
      </c>
    </row>
    <row r="26" ht="32" customHeight="1" spans="1:10" x14ac:dyDescent="0.25">
      <c r="A26" s="12" t="s">
        <v>51</v>
      </c>
      <c r="B26" s="12"/>
      <c r="C26" s="12"/>
      <c r="D26" s="12"/>
      <c r="E26" s="12"/>
      <c r="F26" s="12"/>
      <c r="G26" s="12"/>
      <c r="H26" s="12"/>
      <c r="I26" s="12"/>
      <c r="J26" s="12"/>
    </row>
    <row r="28" ht="14" customHeight="1" spans="1:1" x14ac:dyDescent="0.25">
      <c r="A28" s="13" t="s">
        <v>52</v>
      </c>
    </row>
    <row r="32" ht="16" customHeight="1" spans="1:1" x14ac:dyDescent="0.25">
      <c r="A32" s="2" t="s">
        <v>17</v>
      </c>
    </row>
    <row r="33" ht="16" customHeight="1" spans="1:1" x14ac:dyDescent="0.25">
      <c r="A33" s="7" t="s">
        <v>18</v>
      </c>
    </row>
  </sheetData>
  <sheetProtection sheet="1" formatCells="0" formatColumns="0" formatRows="0" insertColumns="0" insertRows="0" deleteColumns="0" deleteRows="0" sort="0" autoFilter="0"/>
  <mergeCells count="3">
    <mergeCell ref="A1:J1"/>
    <mergeCell ref="A2:J2"/>
    <mergeCell ref="A26:J26"/>
  </mergeCells>
  <conditionalFormatting sqref="A5:J24">
    <cfRule type="expression" dxfId="1" priority="1">
      <formula>AND($B5&lt;&gt;"",$A5&lt;=3)</formula>
    </cfRule>
    <cfRule type="expression" dxfId="2" priority="2">
      <formula>AND($B5&lt;&gt;"",$A5&gt;=18)</formula>
    </cfRule>
  </conditionalFormatting>
  <conditionalFormatting sqref="D5:D24">
    <cfRule type="dataBar" priority="3">
      <dataBar>
        <cfvo type="num" val="0"/>
        <cfvo type="max"/>
        <color rgb="FF059669"/>
      </dataBar>
      <extLst>
        <ext xmlns:x14="http://schemas.microsoft.com/office/spreadsheetml/2009/9/main" uri="{B025F937-C7B1-47D3-B67F-A62EFF666E3E}">
          <x14:id>{4E19EA96-5AA6-4078-8537-0741D8CE4470}</x14:id>
        </ext>
      </extLst>
    </cfRule>
  </conditionalFormatting>
  <hyperlinks>
    <hyperlink ref="A32" r:id="rId1"/>
    <hyperlink ref="A33" r:id="rId2"/>
  </hyperlinks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E19EA96-5AA6-4078-8537-0741D8CE4470}">
            <x14:dataBar minLength="0" maxLength="100">
              <x14:cfvo type="num">
                <xm:f>0</xm:f>
              </x14:cfvo>
              <x14:cfvo type="max"/>
            </x14:dataBar>
          </x14:cfRule>
          <xm:sqref>D5:D24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Équipes</vt:lpstr>
      <vt:lpstr>Calendrier</vt:lpstr>
      <vt:lpstr>Classement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2026-06-16T13:57:50Z</dcterms:created>
  <dcterms:modified xsi:type="dcterms:W3CDTF">2026-06-16T13:57:50Z</dcterms:modified>
</cp:coreProperties>
</file>